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isS\OneDrive - Government of The District of Columbia\Interim Director DC Health\Council Communications\"/>
    </mc:Choice>
  </mc:AlternateContent>
  <xr:revisionPtr revIDLastSave="0" documentId="8_{26024DF8-C0B8-4C08-BF91-5D7DDA2E9425}" xr6:coauthVersionLast="47" xr6:coauthVersionMax="47" xr10:uidLastSave="{00000000-0000-0000-0000-000000000000}"/>
  <bookViews>
    <workbookView xWindow="-120" yWindow="-120" windowWidth="29040" windowHeight="15840" xr2:uid="{8D10D6C9-D23C-4621-BA64-C79E9A0E63D6}"/>
  </bookViews>
  <sheets>
    <sheet name="LEA Compliance Report" sheetId="2" r:id="rId1"/>
    <sheet name="School Compliance Report" sheetId="1" r:id="rId2"/>
    <sheet name="Compliance Rates by Ward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11" i="3" s="1"/>
  <c r="D3" i="3"/>
  <c r="C4" i="3"/>
  <c r="C5" i="3"/>
  <c r="C6" i="3"/>
  <c r="C7" i="3"/>
  <c r="C8" i="3"/>
  <c r="C9" i="3"/>
  <c r="C10" i="3"/>
  <c r="D11" i="3"/>
  <c r="B9" i="3"/>
  <c r="D9" i="3"/>
  <c r="B10" i="3"/>
  <c r="D10" i="3"/>
  <c r="C11" i="3" l="1"/>
  <c r="C3" i="3"/>
</calcChain>
</file>

<file path=xl/sharedStrings.xml><?xml version="1.0" encoding="utf-8"?>
<sst xmlns="http://schemas.openxmlformats.org/spreadsheetml/2006/main" count="1776" uniqueCount="860">
  <si>
    <t>Routine Pediatric Immunization Non-Compliance Rates by Local Education Agency (LEA) as of 8/15/22</t>
  </si>
  <si>
    <t>LEA ID</t>
  </si>
  <si>
    <t>LEA NAME</t>
  </si>
  <si>
    <t>Non-Compliant</t>
  </si>
  <si>
    <t>Percent of Non-Compliant</t>
  </si>
  <si>
    <t>Total Enrolled</t>
  </si>
  <si>
    <t>1</t>
  </si>
  <si>
    <t>District of Columbia Public Schools</t>
  </si>
  <si>
    <t>103</t>
  </si>
  <si>
    <t>AppleTree Early Learning PCS</t>
  </si>
  <si>
    <t>107</t>
  </si>
  <si>
    <t>Bridges PCS</t>
  </si>
  <si>
    <t>108</t>
  </si>
  <si>
    <t>Capital City PCS</t>
  </si>
  <si>
    <t>109</t>
  </si>
  <si>
    <t>Cesar Chavez PCS for Public Policy</t>
  </si>
  <si>
    <t>114</t>
  </si>
  <si>
    <t>DC Bilingual PCS</t>
  </si>
  <si>
    <t>115</t>
  </si>
  <si>
    <t>DC Prep PCS</t>
  </si>
  <si>
    <t>116</t>
  </si>
  <si>
    <t>E.L. Haynes PCS</t>
  </si>
  <si>
    <t>117</t>
  </si>
  <si>
    <t>Eagle Academy PCS</t>
  </si>
  <si>
    <t>118</t>
  </si>
  <si>
    <t>Early Childhood Academy PCS</t>
  </si>
  <si>
    <t>119</t>
  </si>
  <si>
    <t>Briya PCS</t>
  </si>
  <si>
    <t>120</t>
  </si>
  <si>
    <t>Friendship PCS</t>
  </si>
  <si>
    <t>121</t>
  </si>
  <si>
    <t>Hope Community PCS</t>
  </si>
  <si>
    <t>123</t>
  </si>
  <si>
    <t>Cedar Tree Academy PCS</t>
  </si>
  <si>
    <t>124</t>
  </si>
  <si>
    <t>Howard University Middle School of Mathematics and Science PCS</t>
  </si>
  <si>
    <t>125</t>
  </si>
  <si>
    <t>Perry Street Preparatory PCS</t>
  </si>
  <si>
    <t>126</t>
  </si>
  <si>
    <t>IDEA PCS</t>
  </si>
  <si>
    <t>129</t>
  </si>
  <si>
    <t>KIPP DC PCS</t>
  </si>
  <si>
    <t>130</t>
  </si>
  <si>
    <t>Latin American Montessori Bilingual PCS</t>
  </si>
  <si>
    <t>132</t>
  </si>
  <si>
    <t>Mary McLeod Bethune Day Academy PCS</t>
  </si>
  <si>
    <t>133</t>
  </si>
  <si>
    <t>Maya Angelou PCS</t>
  </si>
  <si>
    <t>135</t>
  </si>
  <si>
    <t>Meridian PCS</t>
  </si>
  <si>
    <t>138</t>
  </si>
  <si>
    <t>Paul PCS</t>
  </si>
  <si>
    <t>140</t>
  </si>
  <si>
    <t>Roots PCS</t>
  </si>
  <si>
    <t>142</t>
  </si>
  <si>
    <t>SEED PCS</t>
  </si>
  <si>
    <t>143</t>
  </si>
  <si>
    <t>St. Coletta Special Education PCS</t>
  </si>
  <si>
    <t>144</t>
  </si>
  <si>
    <t>Elsie Whitlow Stokes Community Freedom PCS</t>
  </si>
  <si>
    <t>146</t>
  </si>
  <si>
    <t>Thurgood Marshall Academy PCS</t>
  </si>
  <si>
    <t>149</t>
  </si>
  <si>
    <t>Two Rivers PCS</t>
  </si>
  <si>
    <t>151</t>
  </si>
  <si>
    <t>Washington Latin PCS</t>
  </si>
  <si>
    <t>155</t>
  </si>
  <si>
    <t>Achievement Preparatory Academy PCS</t>
  </si>
  <si>
    <t>156</t>
  </si>
  <si>
    <t>Center City PCS</t>
  </si>
  <si>
    <t>160</t>
  </si>
  <si>
    <t>Washington Yu Ying PCS</t>
  </si>
  <si>
    <t>165</t>
  </si>
  <si>
    <t>Inspired Teaching Demonstration PCS</t>
  </si>
  <si>
    <t>166</t>
  </si>
  <si>
    <t>Shining Stars Montessori Academy PCS</t>
  </si>
  <si>
    <t>167</t>
  </si>
  <si>
    <t>Richard Wright PCS for Journalism and Media Arts</t>
  </si>
  <si>
    <t>168</t>
  </si>
  <si>
    <t>BASIS DC PCS</t>
  </si>
  <si>
    <t>169</t>
  </si>
  <si>
    <t>Creative Minds International PCS</t>
  </si>
  <si>
    <t>170</t>
  </si>
  <si>
    <t>DC Scholars PCS</t>
  </si>
  <si>
    <t>171</t>
  </si>
  <si>
    <t>Mundo Verde Bilingual PCS</t>
  </si>
  <si>
    <t>173</t>
  </si>
  <si>
    <t>Ingenuity Prep PCS</t>
  </si>
  <si>
    <t>174</t>
  </si>
  <si>
    <t>Sela PCS</t>
  </si>
  <si>
    <t>177</t>
  </si>
  <si>
    <t>Lee Montessori PCS</t>
  </si>
  <si>
    <t>180</t>
  </si>
  <si>
    <t>Harmony DC PCS</t>
  </si>
  <si>
    <t>181</t>
  </si>
  <si>
    <t>District of Columbia International School</t>
  </si>
  <si>
    <t>184</t>
  </si>
  <si>
    <t>Monument Academy PCS</t>
  </si>
  <si>
    <t>185</t>
  </si>
  <si>
    <t>Washington Global PCS</t>
  </si>
  <si>
    <t>186</t>
  </si>
  <si>
    <t>Kingsman Academy PCS</t>
  </si>
  <si>
    <t>188</t>
  </si>
  <si>
    <t>The Children's Guild DC PCS</t>
  </si>
  <si>
    <t>189</t>
  </si>
  <si>
    <t>Breakthrough Montessori PCS</t>
  </si>
  <si>
    <t>190</t>
  </si>
  <si>
    <t>Goodwill Excel Center PCS</t>
  </si>
  <si>
    <t>191</t>
  </si>
  <si>
    <t>Rocketship Education DC PCS</t>
  </si>
  <si>
    <t>194</t>
  </si>
  <si>
    <t>Washington Leadership Academy PCS</t>
  </si>
  <si>
    <t>314</t>
  </si>
  <si>
    <t>Statesmen College Preparatory Academy for Boys PCS</t>
  </si>
  <si>
    <t>317</t>
  </si>
  <si>
    <t>Digital Pioneers Academy PCS</t>
  </si>
  <si>
    <t>323</t>
  </si>
  <si>
    <t>The Sojourner Truth School PCS</t>
  </si>
  <si>
    <t>334</t>
  </si>
  <si>
    <t>Capital Village PCS</t>
  </si>
  <si>
    <t>340</t>
  </si>
  <si>
    <t>Girls Global Academy PCS</t>
  </si>
  <si>
    <t>345</t>
  </si>
  <si>
    <t>I Dream PCS</t>
  </si>
  <si>
    <t>350</t>
  </si>
  <si>
    <t>Social Justice PCS</t>
  </si>
  <si>
    <t>357</t>
  </si>
  <si>
    <t>Global Citizens PCS</t>
  </si>
  <si>
    <t>358</t>
  </si>
  <si>
    <t>LEARN DC PCS</t>
  </si>
  <si>
    <t>6001</t>
  </si>
  <si>
    <t>Academia De La Recta Porta Icds Intl. Christian Day School</t>
  </si>
  <si>
    <t>6002</t>
  </si>
  <si>
    <t>Aidan Montessori School</t>
  </si>
  <si>
    <t>6004</t>
  </si>
  <si>
    <t>Archbishop Carroll High School</t>
  </si>
  <si>
    <t>6007</t>
  </si>
  <si>
    <t>Beauvoir, The National Cathedral Elementary School</t>
  </si>
  <si>
    <t>6008</t>
  </si>
  <si>
    <t>Bishop John T. Walker School For Boys</t>
  </si>
  <si>
    <t>6009</t>
  </si>
  <si>
    <t>The Bridges Academy</t>
  </si>
  <si>
    <t>6010</t>
  </si>
  <si>
    <t>British International School of Washington</t>
  </si>
  <si>
    <t>6013</t>
  </si>
  <si>
    <t>Capitol Hill Day School</t>
  </si>
  <si>
    <t>6014</t>
  </si>
  <si>
    <t>Children's House of Washington (The)</t>
  </si>
  <si>
    <t>6015</t>
  </si>
  <si>
    <t>Christian Family Montessori School</t>
  </si>
  <si>
    <t>6018</t>
  </si>
  <si>
    <t>Cornerstone Schools of Washington, DC</t>
  </si>
  <si>
    <t>6020</t>
  </si>
  <si>
    <t>Edmund Burke School</t>
  </si>
  <si>
    <t>6024</t>
  </si>
  <si>
    <t>Field School (The)</t>
  </si>
  <si>
    <t>6027</t>
  </si>
  <si>
    <t>French Maternal School (The)</t>
  </si>
  <si>
    <t>6031</t>
  </si>
  <si>
    <t>Georgetown Visitation Preparatory School</t>
  </si>
  <si>
    <t>6036</t>
  </si>
  <si>
    <t>Holy Trinity School</t>
  </si>
  <si>
    <t>6037</t>
  </si>
  <si>
    <t>Howard University Early Learning</t>
  </si>
  <si>
    <t>6039</t>
  </si>
  <si>
    <t>Milton Gottesman (Jewish Day School of the Nation's Capital)</t>
  </si>
  <si>
    <t>6041</t>
  </si>
  <si>
    <t>Kendall Demonstration School</t>
  </si>
  <si>
    <t>6046</t>
  </si>
  <si>
    <t>Little Flower Montessori School</t>
  </si>
  <si>
    <t>6047</t>
  </si>
  <si>
    <t>Lowell School</t>
  </si>
  <si>
    <t>6048</t>
  </si>
  <si>
    <t>Maret School</t>
  </si>
  <si>
    <t>6051</t>
  </si>
  <si>
    <t>Muhammad University of Islam</t>
  </si>
  <si>
    <t>6055</t>
  </si>
  <si>
    <t>National Presbyterian School</t>
  </si>
  <si>
    <t>6060</t>
  </si>
  <si>
    <t>Our Lady of Victory School</t>
  </si>
  <si>
    <t>6061</t>
  </si>
  <si>
    <t>Preparatory School (The)</t>
  </si>
  <si>
    <t>6066</t>
  </si>
  <si>
    <t>Sacred Heart School</t>
  </si>
  <si>
    <t>6067</t>
  </si>
  <si>
    <t>San Miguel Middle School</t>
  </si>
  <si>
    <t>6070</t>
  </si>
  <si>
    <t>Sidwell Friends School</t>
  </si>
  <si>
    <t>6071</t>
  </si>
  <si>
    <t>Smithsonian Early Enrichment Center</t>
  </si>
  <si>
    <t>6072</t>
  </si>
  <si>
    <t>St. Albans School</t>
  </si>
  <si>
    <t>6074</t>
  </si>
  <si>
    <t>St. Anselm's Abbey School</t>
  </si>
  <si>
    <t>6075</t>
  </si>
  <si>
    <t>St. Anthony Catholic School</t>
  </si>
  <si>
    <t>6076</t>
  </si>
  <si>
    <t>St. Augustine Catholic Academy</t>
  </si>
  <si>
    <t>6079</t>
  </si>
  <si>
    <t>St. Francis Xavier Catholic Academy</t>
  </si>
  <si>
    <t>6081</t>
  </si>
  <si>
    <t>St. John's College High School</t>
  </si>
  <si>
    <t>6082</t>
  </si>
  <si>
    <t>St. Patrick Episcopal Day School</t>
  </si>
  <si>
    <t>St. Patrick's Episcopal Day School</t>
  </si>
  <si>
    <t>6083</t>
  </si>
  <si>
    <t>St. Peter's Interparish School</t>
  </si>
  <si>
    <t>6084</t>
  </si>
  <si>
    <t>St. Thomas More Catholic School</t>
  </si>
  <si>
    <t>6088</t>
  </si>
  <si>
    <t>Ujamaa School</t>
  </si>
  <si>
    <t>6090</t>
  </si>
  <si>
    <t>Washington Jesuit Academy</t>
  </si>
  <si>
    <t>6092</t>
  </si>
  <si>
    <t>Gonzaga High School</t>
  </si>
  <si>
    <t>6093</t>
  </si>
  <si>
    <t>Annunciation Catholic School</t>
  </si>
  <si>
    <t>6094</t>
  </si>
  <si>
    <t>Blessed Sacrament</t>
  </si>
  <si>
    <t>6095</t>
  </si>
  <si>
    <t>Sheridan School</t>
  </si>
  <si>
    <t>6096</t>
  </si>
  <si>
    <t>National Cathedral School</t>
  </si>
  <si>
    <t>6097</t>
  </si>
  <si>
    <t>River School (The)</t>
  </si>
  <si>
    <t>6098</t>
  </si>
  <si>
    <t>DuPont Park Adventist School</t>
  </si>
  <si>
    <t>6099</t>
  </si>
  <si>
    <t>Washington International School</t>
  </si>
  <si>
    <t>6100</t>
  </si>
  <si>
    <t>Washington School for Girls</t>
  </si>
  <si>
    <t>6102</t>
  </si>
  <si>
    <t>Kuumba</t>
  </si>
  <si>
    <t>6103</t>
  </si>
  <si>
    <t>Monroe School (The)</t>
  </si>
  <si>
    <t>6106</t>
  </si>
  <si>
    <t>Parkmont School</t>
  </si>
  <si>
    <t>6803</t>
  </si>
  <si>
    <t>Blyth Templeton Academy</t>
  </si>
  <si>
    <t>6804</t>
  </si>
  <si>
    <t>Capitol Learning Academy</t>
  </si>
  <si>
    <t>6808</t>
  </si>
  <si>
    <t>Little Folks School</t>
  </si>
  <si>
    <t>6809</t>
  </si>
  <si>
    <t>Montessori School of Chevy Chase</t>
  </si>
  <si>
    <t>6810</t>
  </si>
  <si>
    <t>Montessori School of Washington (The)</t>
  </si>
  <si>
    <t>6811</t>
  </si>
  <si>
    <t>MYSA Microschool</t>
  </si>
  <si>
    <t>6812</t>
  </si>
  <si>
    <t>Nation House</t>
  </si>
  <si>
    <t>6813</t>
  </si>
  <si>
    <t>National Child Research Center</t>
  </si>
  <si>
    <t>6816</t>
  </si>
  <si>
    <t>St. Jerome Institute</t>
  </si>
  <si>
    <t>6818</t>
  </si>
  <si>
    <t>Waterfront Academy</t>
  </si>
  <si>
    <t>6820</t>
  </si>
  <si>
    <t>Freedom Community School</t>
  </si>
  <si>
    <t>6821</t>
  </si>
  <si>
    <t>The Lab School of Washington</t>
  </si>
  <si>
    <t xml:space="preserve">*data is based off enrollment data provided by OSSE as of 8/15/22 and may change </t>
  </si>
  <si>
    <t>Routine Pediatric Immunization Non-Compliance Rates by School as of 8/15/22</t>
  </si>
  <si>
    <t>Local Eeducation Agency (LEA) Id</t>
  </si>
  <si>
    <t>LEA Name</t>
  </si>
  <si>
    <t>School Name</t>
  </si>
  <si>
    <t>Percent of Non-Complaint</t>
  </si>
  <si>
    <t>School-Within-School @ Goding</t>
  </si>
  <si>
    <t>25</t>
  </si>
  <si>
    <t>8%</t>
  </si>
  <si>
    <t>322</t>
  </si>
  <si>
    <t>Aiton Elementary School</t>
  </si>
  <si>
    <t>32</t>
  </si>
  <si>
    <t>15%</t>
  </si>
  <si>
    <t>207</t>
  </si>
  <si>
    <t>Amidon-Bowen Elementary School</t>
  </si>
  <si>
    <t>51</t>
  </si>
  <si>
    <t>337</t>
  </si>
  <si>
    <t>Bancroft Elementary School</t>
  </si>
  <si>
    <t>17%</t>
  </si>
  <si>
    <t>711</t>
  </si>
  <si>
    <t>Barnard Elementary School</t>
  </si>
  <si>
    <t>145</t>
  </si>
  <si>
    <t>23%</t>
  </si>
  <si>
    <t>635</t>
  </si>
  <si>
    <t>Beers Elementary School</t>
  </si>
  <si>
    <t>72</t>
  </si>
  <si>
    <t>19%</t>
  </si>
  <si>
    <t>389</t>
  </si>
  <si>
    <t>Brent Elementary School</t>
  </si>
  <si>
    <t>55</t>
  </si>
  <si>
    <t>12%</t>
  </si>
  <si>
    <t>445</t>
  </si>
  <si>
    <t>Brightwood Elementary School</t>
  </si>
  <si>
    <t>122</t>
  </si>
  <si>
    <t>20%</t>
  </si>
  <si>
    <t>621</t>
  </si>
  <si>
    <t>Bunker Hill Elementary School</t>
  </si>
  <si>
    <t>25%</t>
  </si>
  <si>
    <t>204</t>
  </si>
  <si>
    <t>Burroughs Elementary School</t>
  </si>
  <si>
    <t>63</t>
  </si>
  <si>
    <t>24%</t>
  </si>
  <si>
    <t>262</t>
  </si>
  <si>
    <t>Burrville Elementary School</t>
  </si>
  <si>
    <t>64</t>
  </si>
  <si>
    <t>268</t>
  </si>
  <si>
    <t>Cleveland Elementary School</t>
  </si>
  <si>
    <t>65</t>
  </si>
  <si>
    <t>277</t>
  </si>
  <si>
    <t>H.D. Cooke Elementary School</t>
  </si>
  <si>
    <t>99</t>
  </si>
  <si>
    <t>409</t>
  </si>
  <si>
    <t>Drew Elementary School</t>
  </si>
  <si>
    <t>19</t>
  </si>
  <si>
    <t>9%</t>
  </si>
  <si>
    <t>216</t>
  </si>
  <si>
    <t>Eaton Elementary School</t>
  </si>
  <si>
    <t>56</t>
  </si>
  <si>
    <t>13%</t>
  </si>
  <si>
    <t>427</t>
  </si>
  <si>
    <t>Garfield Elementary School</t>
  </si>
  <si>
    <t>59</t>
  </si>
  <si>
    <t>256</t>
  </si>
  <si>
    <t>Garrison Elementary School</t>
  </si>
  <si>
    <t>44</t>
  </si>
  <si>
    <t>344</t>
  </si>
  <si>
    <t>Hardy Middle School</t>
  </si>
  <si>
    <t>208</t>
  </si>
  <si>
    <t>37%</t>
  </si>
  <si>
    <t>565</t>
  </si>
  <si>
    <t>C.W. Harris Elementary School</t>
  </si>
  <si>
    <t>75</t>
  </si>
  <si>
    <t>28%</t>
  </si>
  <si>
    <t>266</t>
  </si>
  <si>
    <t>Hendley Elementary School</t>
  </si>
  <si>
    <t>90</t>
  </si>
  <si>
    <t>26%</t>
  </si>
  <si>
    <t>341</t>
  </si>
  <si>
    <t>Houston Elementary School</t>
  </si>
  <si>
    <t>47</t>
  </si>
  <si>
    <t>273</t>
  </si>
  <si>
    <t>Hyde-Addison Elementary School</t>
  </si>
  <si>
    <t>377</t>
  </si>
  <si>
    <t>Janney Elementary School</t>
  </si>
  <si>
    <t>28</t>
  </si>
  <si>
    <t>4%</t>
  </si>
  <si>
    <t>678</t>
  </si>
  <si>
    <t>Ketcham Elementary School</t>
  </si>
  <si>
    <t>79</t>
  </si>
  <si>
    <t>303</t>
  </si>
  <si>
    <t>Hearst Elementary School</t>
  </si>
  <si>
    <t>26</t>
  </si>
  <si>
    <t>Kimball Elementary School</t>
  </si>
  <si>
    <t>89</t>
  </si>
  <si>
    <t>22%</t>
  </si>
  <si>
    <t>401</t>
  </si>
  <si>
    <t>Lafayette Elementary School</t>
  </si>
  <si>
    <t>42</t>
  </si>
  <si>
    <t>5%</t>
  </si>
  <si>
    <t>874</t>
  </si>
  <si>
    <t>Langdon Elementary School</t>
  </si>
  <si>
    <t>41</t>
  </si>
  <si>
    <t>347</t>
  </si>
  <si>
    <t>LaSalle-Backus Elementary School</t>
  </si>
  <si>
    <t>54</t>
  </si>
  <si>
    <t>276</t>
  </si>
  <si>
    <t>Leckie Education Campus</t>
  </si>
  <si>
    <t>61</t>
  </si>
  <si>
    <t>14%</t>
  </si>
  <si>
    <t>447</t>
  </si>
  <si>
    <t>Ludlow-Taylor Elementary School</t>
  </si>
  <si>
    <t>58</t>
  </si>
  <si>
    <t>448</t>
  </si>
  <si>
    <t>Key Elementary School</t>
  </si>
  <si>
    <t>49</t>
  </si>
  <si>
    <t>329</t>
  </si>
  <si>
    <t>Mann Elementary School</t>
  </si>
  <si>
    <t>70</t>
  </si>
  <si>
    <t>375</t>
  </si>
  <si>
    <t>Maury Elementary School</t>
  </si>
  <si>
    <t>40</t>
  </si>
  <si>
    <t>530</t>
  </si>
  <si>
    <t>Miner Elementary School</t>
  </si>
  <si>
    <t>60</t>
  </si>
  <si>
    <t>392</t>
  </si>
  <si>
    <t>Marie Reed Elementary School</t>
  </si>
  <si>
    <t>474</t>
  </si>
  <si>
    <t>Moten Elementary School</t>
  </si>
  <si>
    <t>238</t>
  </si>
  <si>
    <t>Murch Elementary School</t>
  </si>
  <si>
    <t>102</t>
  </si>
  <si>
    <t>16%</t>
  </si>
  <si>
    <t>638</t>
  </si>
  <si>
    <t>Nalle Elementary School</t>
  </si>
  <si>
    <t>88</t>
  </si>
  <si>
    <t>316</t>
  </si>
  <si>
    <t>Noyes Elementary School</t>
  </si>
  <si>
    <t>52</t>
  </si>
  <si>
    <t>272</t>
  </si>
  <si>
    <t>Lawrence E. Boone Elementary School</t>
  </si>
  <si>
    <t>83</t>
  </si>
  <si>
    <t>431</t>
  </si>
  <si>
    <t>Oyster-Adams Bilingual School</t>
  </si>
  <si>
    <t>96</t>
  </si>
  <si>
    <t>766</t>
  </si>
  <si>
    <t>Patterson Elementary School</t>
  </si>
  <si>
    <t>304</t>
  </si>
  <si>
    <t>Payne Elementary School</t>
  </si>
  <si>
    <t>48</t>
  </si>
  <si>
    <t>318</t>
  </si>
  <si>
    <t>Bruce-Monroe Elementary School @ Park View</t>
  </si>
  <si>
    <t>68</t>
  </si>
  <si>
    <t>452</t>
  </si>
  <si>
    <t>Plummer Elementary School</t>
  </si>
  <si>
    <t>27%</t>
  </si>
  <si>
    <t>254</t>
  </si>
  <si>
    <t>Powell Elementary School</t>
  </si>
  <si>
    <t>504</t>
  </si>
  <si>
    <t>Peabody Elementary School (Capitol Hill Cluster)</t>
  </si>
  <si>
    <t>36%</t>
  </si>
  <si>
    <t>211</t>
  </si>
  <si>
    <t>Raymond Elementary School</t>
  </si>
  <si>
    <t>66</t>
  </si>
  <si>
    <t>405</t>
  </si>
  <si>
    <t>River Terrace Education Campus</t>
  </si>
  <si>
    <t>46</t>
  </si>
  <si>
    <t>39%</t>
  </si>
  <si>
    <t>Ross Elementary School</t>
  </si>
  <si>
    <t>164</t>
  </si>
  <si>
    <t>Savoy Elementary School</t>
  </si>
  <si>
    <t>77</t>
  </si>
  <si>
    <t>279</t>
  </si>
  <si>
    <t>Malcolm X Elementary School @ Green</t>
  </si>
  <si>
    <t>29%</t>
  </si>
  <si>
    <t>223</t>
  </si>
  <si>
    <t>Seaton Elementary School</t>
  </si>
  <si>
    <t>363</t>
  </si>
  <si>
    <t>Shepherd Elementary School</t>
  </si>
  <si>
    <t>382</t>
  </si>
  <si>
    <t>Simon Elementary School</t>
  </si>
  <si>
    <t>53</t>
  </si>
  <si>
    <t>236</t>
  </si>
  <si>
    <t>Randle Highlands Elementary School</t>
  </si>
  <si>
    <t>294</t>
  </si>
  <si>
    <t>Excel Academy</t>
  </si>
  <si>
    <t>97</t>
  </si>
  <si>
    <t>403</t>
  </si>
  <si>
    <t>Stanton Elementary School</t>
  </si>
  <si>
    <t>98</t>
  </si>
  <si>
    <t>366</t>
  </si>
  <si>
    <t>Stoddert Elementary School</t>
  </si>
  <si>
    <t>84</t>
  </si>
  <si>
    <t>415</t>
  </si>
  <si>
    <t>Smothers Elementary School</t>
  </si>
  <si>
    <t>37</t>
  </si>
  <si>
    <t>220</t>
  </si>
  <si>
    <t>Takoma Elementary School</t>
  </si>
  <si>
    <t>21%</t>
  </si>
  <si>
    <t>Thomas Elementary School</t>
  </si>
  <si>
    <t>Thomson Elementary School</t>
  </si>
  <si>
    <t>286</t>
  </si>
  <si>
    <t>Truesdell Elementary School</t>
  </si>
  <si>
    <t>112</t>
  </si>
  <si>
    <t>477</t>
  </si>
  <si>
    <t>Tubman Elementary School</t>
  </si>
  <si>
    <t>113</t>
  </si>
  <si>
    <t>563</t>
  </si>
  <si>
    <t>Turner Elementary School</t>
  </si>
  <si>
    <t>505</t>
  </si>
  <si>
    <t>Tyler Elementary School</t>
  </si>
  <si>
    <t>510</t>
  </si>
  <si>
    <t>Van Ness Elementary School</t>
  </si>
  <si>
    <t>385</t>
  </si>
  <si>
    <t>Walker-Jones Education Campus</t>
  </si>
  <si>
    <t>31%</t>
  </si>
  <si>
    <t>416</t>
  </si>
  <si>
    <t>Watkins Elementary School (Capitol Hill Cluster)</t>
  </si>
  <si>
    <t>73</t>
  </si>
  <si>
    <t>Wheatley Education Campus</t>
  </si>
  <si>
    <t>346</t>
  </si>
  <si>
    <t>John Lewis Elementary School</t>
  </si>
  <si>
    <t>404</t>
  </si>
  <si>
    <t>Whittier Elementary School</t>
  </si>
  <si>
    <t>J.O. Wilson Elementary School</t>
  </si>
  <si>
    <t>439</t>
  </si>
  <si>
    <t>King Elementary School</t>
  </si>
  <si>
    <t>57</t>
  </si>
  <si>
    <t>Brookland Middle School</t>
  </si>
  <si>
    <t>141</t>
  </si>
  <si>
    <t>365</t>
  </si>
  <si>
    <t>Dorothy I. Height Elementary School</t>
  </si>
  <si>
    <t>74</t>
  </si>
  <si>
    <t>423</t>
  </si>
  <si>
    <t>Capitol Hill Montessori School @ Logan</t>
  </si>
  <si>
    <t>Langley Elementary School</t>
  </si>
  <si>
    <t>78</t>
  </si>
  <si>
    <t>Benjamin Banneker High School</t>
  </si>
  <si>
    <t>34%</t>
  </si>
  <si>
    <t>534</t>
  </si>
  <si>
    <t>Browne Education Campus</t>
  </si>
  <si>
    <t>150</t>
  </si>
  <si>
    <t>33%</t>
  </si>
  <si>
    <t>455</t>
  </si>
  <si>
    <t>Deal Middle School</t>
  </si>
  <si>
    <t>368</t>
  </si>
  <si>
    <t>1,421</t>
  </si>
  <si>
    <t>Eliot-Hine Middle School</t>
  </si>
  <si>
    <t>School Without Walls @ Francis-Stevens</t>
  </si>
  <si>
    <t>538</t>
  </si>
  <si>
    <t>Hart Middle School</t>
  </si>
  <si>
    <t>41%</t>
  </si>
  <si>
    <t>460</t>
  </si>
  <si>
    <t>Johnson Middle School</t>
  </si>
  <si>
    <t>Kramer Middle School</t>
  </si>
  <si>
    <t>282</t>
  </si>
  <si>
    <t>MacFarland Middle School</t>
  </si>
  <si>
    <t>244</t>
  </si>
  <si>
    <t>669</t>
  </si>
  <si>
    <t>Kelly Miller Middle School</t>
  </si>
  <si>
    <t>Sousa Middle School</t>
  </si>
  <si>
    <t>38%</t>
  </si>
  <si>
    <t>255</t>
  </si>
  <si>
    <t>Stuart-Hobson Middle School (Capitol Hill Cluster)</t>
  </si>
  <si>
    <t>147</t>
  </si>
  <si>
    <t>508</t>
  </si>
  <si>
    <t>Jefferson Middle School Academy</t>
  </si>
  <si>
    <t>134</t>
  </si>
  <si>
    <t>35%</t>
  </si>
  <si>
    <t>383</t>
  </si>
  <si>
    <t>McKinley Middle School</t>
  </si>
  <si>
    <t>91</t>
  </si>
  <si>
    <t>32%</t>
  </si>
  <si>
    <t>288</t>
  </si>
  <si>
    <t>Ron Brown College Preparatory High School</t>
  </si>
  <si>
    <t>197</t>
  </si>
  <si>
    <t>Columbia Heights Education Campus</t>
  </si>
  <si>
    <t>585</t>
  </si>
  <si>
    <t>1,579</t>
  </si>
  <si>
    <t>Anacostia High School</t>
  </si>
  <si>
    <t>110</t>
  </si>
  <si>
    <t>Ballou High School</t>
  </si>
  <si>
    <t>285</t>
  </si>
  <si>
    <t>42%</t>
  </si>
  <si>
    <t>671</t>
  </si>
  <si>
    <t>Cardozo Education Campus</t>
  </si>
  <si>
    <t>Coolidge High School</t>
  </si>
  <si>
    <t>43%</t>
  </si>
  <si>
    <t>777</t>
  </si>
  <si>
    <t>Eastern High School</t>
  </si>
  <si>
    <t>761</t>
  </si>
  <si>
    <t>McKinley Technology High School</t>
  </si>
  <si>
    <t>259</t>
  </si>
  <si>
    <t>688</t>
  </si>
  <si>
    <t>Roosevelt High School</t>
  </si>
  <si>
    <t>846</t>
  </si>
  <si>
    <t>Woodrow Wilson High School</t>
  </si>
  <si>
    <t>788</t>
  </si>
  <si>
    <t>2,165</t>
  </si>
  <si>
    <t>H.D. Woodson High School</t>
  </si>
  <si>
    <t>175</t>
  </si>
  <si>
    <t>512</t>
  </si>
  <si>
    <t>School Without Walls High School</t>
  </si>
  <si>
    <t>596</t>
  </si>
  <si>
    <t>Dunbar High School</t>
  </si>
  <si>
    <t>321</t>
  </si>
  <si>
    <t>760</t>
  </si>
  <si>
    <t>Duke Ellington School of the Arts</t>
  </si>
  <si>
    <t>295</t>
  </si>
  <si>
    <t>52%</t>
  </si>
  <si>
    <t>571</t>
  </si>
  <si>
    <t>Phelps Architecture, Construction and Engineering High School</t>
  </si>
  <si>
    <t>40%</t>
  </si>
  <si>
    <t>309</t>
  </si>
  <si>
    <t>Luke C. Moore High School</t>
  </si>
  <si>
    <t>56%</t>
  </si>
  <si>
    <t>239</t>
  </si>
  <si>
    <t>Bard High School Early College DC (Bard DC)</t>
  </si>
  <si>
    <t>152</t>
  </si>
  <si>
    <t>Ida B. Wells Middle School</t>
  </si>
  <si>
    <t>196</t>
  </si>
  <si>
    <t>576</t>
  </si>
  <si>
    <t>Thaddeus Stevens Early Learning Center</t>
  </si>
  <si>
    <t>20</t>
  </si>
  <si>
    <t>Military Road Early Learning Center</t>
  </si>
  <si>
    <t>35</t>
  </si>
  <si>
    <t>50%</t>
  </si>
  <si>
    <t>AppleTree Early Learning Center PCS - Columbia Heights</t>
  </si>
  <si>
    <t>39</t>
  </si>
  <si>
    <t>AppleTree Early Learning Center PCS - Southwest</t>
  </si>
  <si>
    <t>36</t>
  </si>
  <si>
    <t>48%</t>
  </si>
  <si>
    <t>AppleTree Early Learning Center PCS - Parklands at THEARC</t>
  </si>
  <si>
    <t>AppleTree Early Learning Center PCS - Oklahoma Avenue</t>
  </si>
  <si>
    <t>AppleTree Early Learning Center PCS - Douglas Knoll</t>
  </si>
  <si>
    <t>12</t>
  </si>
  <si>
    <t>AppleTree Early Learning Center PCS - Lincoln Park</t>
  </si>
  <si>
    <t>24</t>
  </si>
  <si>
    <t>27</t>
  </si>
  <si>
    <t>Capital City PCS - Middle School</t>
  </si>
  <si>
    <t>327</t>
  </si>
  <si>
    <t>Capital City PCS - Lower School</t>
  </si>
  <si>
    <t>38</t>
  </si>
  <si>
    <t>Capital City PCS - High School</t>
  </si>
  <si>
    <t>76</t>
  </si>
  <si>
    <t>338</t>
  </si>
  <si>
    <t>Cesar Chavez Public Charter Schools for Public Policy</t>
  </si>
  <si>
    <t>31</t>
  </si>
  <si>
    <t>6%</t>
  </si>
  <si>
    <t>486</t>
  </si>
  <si>
    <t>DC Prep PCS - Edgewood Elementary School</t>
  </si>
  <si>
    <t>426</t>
  </si>
  <si>
    <t>DC Prep PCS - Edgewood Middle School</t>
  </si>
  <si>
    <t>80</t>
  </si>
  <si>
    <t>330</t>
  </si>
  <si>
    <t>DC Prep PCS - Benning Middle School</t>
  </si>
  <si>
    <t>DC Prep PCS - Anacostia Elementary School</t>
  </si>
  <si>
    <t>DC Prep PCS - Benning Elementary School</t>
  </si>
  <si>
    <t>92</t>
  </si>
  <si>
    <t>DC Prep PCS - Anacostia Middle School</t>
  </si>
  <si>
    <t>128</t>
  </si>
  <si>
    <t>E.L. Haynes PCS - Middle School</t>
  </si>
  <si>
    <t>352</t>
  </si>
  <si>
    <t>E.L. Haynes PCS - High School</t>
  </si>
  <si>
    <t>434</t>
  </si>
  <si>
    <t>E.L. Haynes PCS - Elementary School</t>
  </si>
  <si>
    <t>18</t>
  </si>
  <si>
    <t>343</t>
  </si>
  <si>
    <t>Eagle Academy PCS - Congress Heights</t>
  </si>
  <si>
    <t>43</t>
  </si>
  <si>
    <t>11%</t>
  </si>
  <si>
    <t>388</t>
  </si>
  <si>
    <t>Eagle Academy PCS - Capitol Riverfront</t>
  </si>
  <si>
    <t>0</t>
  </si>
  <si>
    <t>0%</t>
  </si>
  <si>
    <t>62</t>
  </si>
  <si>
    <t>218</t>
  </si>
  <si>
    <t>459</t>
  </si>
  <si>
    <t>92%</t>
  </si>
  <si>
    <t>499</t>
  </si>
  <si>
    <t>Friendship PCS - Southeast Elementary</t>
  </si>
  <si>
    <t>Friendship PCS - Collegiate Academy</t>
  </si>
  <si>
    <t>613</t>
  </si>
  <si>
    <t>Friendship PCS - Online Academy</t>
  </si>
  <si>
    <t>30%</t>
  </si>
  <si>
    <t>480</t>
  </si>
  <si>
    <t>Friendship PCS - Armstrong Elementary</t>
  </si>
  <si>
    <t>267</t>
  </si>
  <si>
    <t>Friendship PCS - Blow Pierce Elementary</t>
  </si>
  <si>
    <t>284</t>
  </si>
  <si>
    <t>Friendship PCS - Blow Pierce Middle</t>
  </si>
  <si>
    <t>258</t>
  </si>
  <si>
    <t>Friendship PCS - Chamberlain Elementary</t>
  </si>
  <si>
    <t>45</t>
  </si>
  <si>
    <t>312</t>
  </si>
  <si>
    <t>Friendship PCS - Chamberlain Middle</t>
  </si>
  <si>
    <t>Friendship PCS - Woodridge International Elementary</t>
  </si>
  <si>
    <t>271</t>
  </si>
  <si>
    <t>Friendship PCS - Woodridge International Middle</t>
  </si>
  <si>
    <t>209</t>
  </si>
  <si>
    <t>Friendship PCS - Southeast Middle</t>
  </si>
  <si>
    <t>331</t>
  </si>
  <si>
    <t>Friendship PCS - Ideal Elementary</t>
  </si>
  <si>
    <t>226</t>
  </si>
  <si>
    <t>Friendship PCS - Ideal Middle</t>
  </si>
  <si>
    <t>Friendship PCS - Armstrong Middle</t>
  </si>
  <si>
    <t>Friendship PCS - Technology Preparatory High School</t>
  </si>
  <si>
    <t>87</t>
  </si>
  <si>
    <t>Hope Community PCS - Tolson</t>
  </si>
  <si>
    <t>458</t>
  </si>
  <si>
    <t>275</t>
  </si>
  <si>
    <t>182</t>
  </si>
  <si>
    <t>442</t>
  </si>
  <si>
    <t>289</t>
  </si>
  <si>
    <t>KIPP DC - AIM Academy PCS</t>
  </si>
  <si>
    <t>KIPP DC - WILL Academy PCS</t>
  </si>
  <si>
    <t>KIPP DC - LEAP Academy PCS</t>
  </si>
  <si>
    <t>2</t>
  </si>
  <si>
    <t>KIPP DC - KEY Academy PCS</t>
  </si>
  <si>
    <t>3</t>
  </si>
  <si>
    <t>6</t>
  </si>
  <si>
    <t>KIPP DC - Lead Academy PCS</t>
  </si>
  <si>
    <t>KIPP DC - Connect Academy PCS</t>
  </si>
  <si>
    <t>67%</t>
  </si>
  <si>
    <t>KIPP DC - Spring Academy PCS</t>
  </si>
  <si>
    <t>KIPP DC - Arts and Technology Academy PCS</t>
  </si>
  <si>
    <t>100%</t>
  </si>
  <si>
    <t>KIPP DC - Quest Academy PCS</t>
  </si>
  <si>
    <t>KIPP DC - Valor Academy PCS</t>
  </si>
  <si>
    <t>KIPP DC - Honor Academy PCS</t>
  </si>
  <si>
    <t>KIPP DC PCS - Legacy College Preparatory PCS</t>
  </si>
  <si>
    <t>KIPP DC - Promise Academy PCS</t>
  </si>
  <si>
    <t>KIPP DC - Discover Academy PCS</t>
  </si>
  <si>
    <t>KIPP DC - College Preparatory PCS</t>
  </si>
  <si>
    <t>KIPP DC - Pride Academy PCS</t>
  </si>
  <si>
    <t>KIPP DC - Inspire Academy PCS</t>
  </si>
  <si>
    <t>5</t>
  </si>
  <si>
    <t>KIPP DC - Heights Academy PCS</t>
  </si>
  <si>
    <t>4</t>
  </si>
  <si>
    <t>14</t>
  </si>
  <si>
    <t>81</t>
  </si>
  <si>
    <t>Maya Angelou PCS - High School</t>
  </si>
  <si>
    <t>54%</t>
  </si>
  <si>
    <t>203</t>
  </si>
  <si>
    <t>609</t>
  </si>
  <si>
    <t>Paul PCS - Middle School</t>
  </si>
  <si>
    <t>237</t>
  </si>
  <si>
    <t>Paul PCS - International High School</t>
  </si>
  <si>
    <t>399</t>
  </si>
  <si>
    <t>53%</t>
  </si>
  <si>
    <t>100</t>
  </si>
  <si>
    <t>SEED PCS of Washington DC</t>
  </si>
  <si>
    <t>Elsie Whitlow Stokes Community Freedom PCS - Brookland</t>
  </si>
  <si>
    <t>Elsie Whitlow Stokes Community Freedom PCS - East End</t>
  </si>
  <si>
    <t>106</t>
  </si>
  <si>
    <t>Two Rivers PCS - 4th Street</t>
  </si>
  <si>
    <t>23</t>
  </si>
  <si>
    <t>381</t>
  </si>
  <si>
    <t>Two Rivers PCS - Young Elementary School</t>
  </si>
  <si>
    <t>30</t>
  </si>
  <si>
    <t>374</t>
  </si>
  <si>
    <t>Two Rivers PCS - Young Middle School</t>
  </si>
  <si>
    <t>243</t>
  </si>
  <si>
    <t>Washington Latin PCS - Middle School</t>
  </si>
  <si>
    <t>378</t>
  </si>
  <si>
    <t>Washington Latin PCS - Upper School</t>
  </si>
  <si>
    <t>158</t>
  </si>
  <si>
    <t>Achievement Preparatory Academy PCS - Wahler Place Elementary School</t>
  </si>
  <si>
    <t>Center City PCS - Brightwood</t>
  </si>
  <si>
    <t>252</t>
  </si>
  <si>
    <t>Center City PCS - Capitol Hill</t>
  </si>
  <si>
    <t>225</t>
  </si>
  <si>
    <t>Center City PCS - Congress Heights</t>
  </si>
  <si>
    <t>50</t>
  </si>
  <si>
    <t>231</t>
  </si>
  <si>
    <t>Center City PCS - Petworth</t>
  </si>
  <si>
    <t>234</t>
  </si>
  <si>
    <t>Center City PCS - Shaw</t>
  </si>
  <si>
    <t>200</t>
  </si>
  <si>
    <t>Center City PCS - Trinidad</t>
  </si>
  <si>
    <t>573</t>
  </si>
  <si>
    <t>491</t>
  </si>
  <si>
    <t>232</t>
  </si>
  <si>
    <t>101</t>
  </si>
  <si>
    <t>639</t>
  </si>
  <si>
    <t>540</t>
  </si>
  <si>
    <t>527</t>
  </si>
  <si>
    <t>Mundo Verde Bilingual PCS - Calle Ocho</t>
  </si>
  <si>
    <t>391</t>
  </si>
  <si>
    <t>Mundo Verde Bilingual PCS - J.F. Cook</t>
  </si>
  <si>
    <t>553</t>
  </si>
  <si>
    <t>148</t>
  </si>
  <si>
    <t>763</t>
  </si>
  <si>
    <t>257</t>
  </si>
  <si>
    <t>Lee Montessori PCS - Brookland</t>
  </si>
  <si>
    <t>10%</t>
  </si>
  <si>
    <t>Lee Montessori PCS - East End</t>
  </si>
  <si>
    <t>Harmony DC PCS - School of Excellence</t>
  </si>
  <si>
    <t>429</t>
  </si>
  <si>
    <t>1,502</t>
  </si>
  <si>
    <t>34</t>
  </si>
  <si>
    <t>193</t>
  </si>
  <si>
    <t>51%</t>
  </si>
  <si>
    <t>221</t>
  </si>
  <si>
    <t>308</t>
  </si>
  <si>
    <t>305</t>
  </si>
  <si>
    <t>85%</t>
  </si>
  <si>
    <t>359</t>
  </si>
  <si>
    <t>Rocketship PCS - Rise Academy</t>
  </si>
  <si>
    <t>628</t>
  </si>
  <si>
    <t>Rocketship PCS - Legacy Prep</t>
  </si>
  <si>
    <t>653</t>
  </si>
  <si>
    <t>Rocketship PCS - Infinity Community Prep</t>
  </si>
  <si>
    <t>219</t>
  </si>
  <si>
    <t>369</t>
  </si>
  <si>
    <t>Statesmen College Preparatory  Academy for Boys PCS</t>
  </si>
  <si>
    <t>205</t>
  </si>
  <si>
    <t>Digital Pioneers Academy PCS - Johenning</t>
  </si>
  <si>
    <t>105</t>
  </si>
  <si>
    <t>Digital Pioneers Academy PCS - Capitol Hill</t>
  </si>
  <si>
    <t>82</t>
  </si>
  <si>
    <t>67</t>
  </si>
  <si>
    <t>33</t>
  </si>
  <si>
    <t>81%</t>
  </si>
  <si>
    <t>65%</t>
  </si>
  <si>
    <t>393</t>
  </si>
  <si>
    <t>69</t>
  </si>
  <si>
    <t>362</t>
  </si>
  <si>
    <t>296</t>
  </si>
  <si>
    <t>68%</t>
  </si>
  <si>
    <t>436</t>
  </si>
  <si>
    <t>183</t>
  </si>
  <si>
    <t>7</t>
  </si>
  <si>
    <t>159</t>
  </si>
  <si>
    <t>291</t>
  </si>
  <si>
    <t>64%</t>
  </si>
  <si>
    <t>325</t>
  </si>
  <si>
    <t>8</t>
  </si>
  <si>
    <t>45%</t>
  </si>
  <si>
    <t>310</t>
  </si>
  <si>
    <t>82%</t>
  </si>
  <si>
    <t>17</t>
  </si>
  <si>
    <t>Milton Gottesman - Jewish Primary Day School/Nations Captial-North</t>
  </si>
  <si>
    <t>283</t>
  </si>
  <si>
    <t>Milton Gottesman - Jewish Primary Day School/Nations Captial-South</t>
  </si>
  <si>
    <t>58%</t>
  </si>
  <si>
    <t>Kendall Demonstration Elementary School</t>
  </si>
  <si>
    <t>Model Secondary School for the Deaf</t>
  </si>
  <si>
    <t>76%</t>
  </si>
  <si>
    <t>10</t>
  </si>
  <si>
    <t>335</t>
  </si>
  <si>
    <t>652</t>
  </si>
  <si>
    <t>88%</t>
  </si>
  <si>
    <t>202</t>
  </si>
  <si>
    <t>13</t>
  </si>
  <si>
    <t>49%</t>
  </si>
  <si>
    <t>Sidwell Friends School -  Lower School</t>
  </si>
  <si>
    <t>59%</t>
  </si>
  <si>
    <t>Sidwell Friends School - Middle and Upper School</t>
  </si>
  <si>
    <t>315</t>
  </si>
  <si>
    <t>859</t>
  </si>
  <si>
    <t>73%</t>
  </si>
  <si>
    <t>11</t>
  </si>
  <si>
    <t>60%</t>
  </si>
  <si>
    <t>70%</t>
  </si>
  <si>
    <t>1,014</t>
  </si>
  <si>
    <t>1,257</t>
  </si>
  <si>
    <t>St. Patrick's Episcopal Day School - Whitehaven Campus</t>
  </si>
  <si>
    <t>320</t>
  </si>
  <si>
    <t>St. Patrick's Episcopal Day School - MacArthur Campus</t>
  </si>
  <si>
    <t>85</t>
  </si>
  <si>
    <t>St. Peter School</t>
  </si>
  <si>
    <t>176</t>
  </si>
  <si>
    <t>61%</t>
  </si>
  <si>
    <t>668</t>
  </si>
  <si>
    <t>951</t>
  </si>
  <si>
    <t>484</t>
  </si>
  <si>
    <t>591</t>
  </si>
  <si>
    <t>Dupont Park Adventist School</t>
  </si>
  <si>
    <t>93</t>
  </si>
  <si>
    <t>Washington International School - Tregaron</t>
  </si>
  <si>
    <t>Washington International School - Primary</t>
  </si>
  <si>
    <t>410</t>
  </si>
  <si>
    <t>Washington School for Girls The VIEW Campus</t>
  </si>
  <si>
    <t>9</t>
  </si>
  <si>
    <t>Washington School for Girls THE ARC Campus</t>
  </si>
  <si>
    <t>Kuumba Preparatory School of the Arts</t>
  </si>
  <si>
    <t>15</t>
  </si>
  <si>
    <t>Templeton Academy</t>
  </si>
  <si>
    <t>75%</t>
  </si>
  <si>
    <t>Nation House (Watoto School)</t>
  </si>
  <si>
    <t>90%</t>
  </si>
  <si>
    <t>The Lab School of Washington (Foxhall Campus)</t>
  </si>
  <si>
    <t>The Lab School of Washington (Reservoir Campus)</t>
  </si>
  <si>
    <t>Routine Pediatric Immunization Non-Compliance Rates as of 8/15/22</t>
  </si>
  <si>
    <t>Ward</t>
  </si>
  <si>
    <t>Percent Non-Compliant</t>
  </si>
  <si>
    <t>Total</t>
  </si>
  <si>
    <t>This includes all schools in the District. Ward is determined by address of school not student.</t>
  </si>
  <si>
    <t xml:space="preserve">Data is based off enrollment data provided by OSSE as of 8/15/22 and may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</si>
</sst>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1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4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3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4" fillId="0" borderId="1" xfId="0" quotePrefix="1" applyFont="1" applyBorder="1" applyAlignment="1">
      <alignment horizontal="left" vertical="top"/>
    </xf>
    <xf numFmtId="0" fontId="6" fillId="0" borderId="0" xfId="0" applyFont="1"/>
    <xf numFmtId="0" fontId="2" fillId="0" borderId="1" xfId="0" quotePrefix="1" applyFont="1" applyBorder="1" applyAlignment="1">
      <alignment horizontal="left" vertical="top"/>
    </xf>
    <xf numFmtId="0" fontId="7" fillId="0" borderId="0" xfId="0" applyFont="1"/>
    <xf numFmtId="0" fontId="5" fillId="0" borderId="0" xfId="0" applyFont="1" applyFill="1" applyBorder="1" applyAlignment="1"/>
    <xf numFmtId="0" fontId="2" fillId="0" borderId="1" xfId="0" quotePrefix="1" applyFont="1" applyBorder="1" applyAlignment="1">
      <alignment horizontal="left" vertical="top"/>
    </xf>
    <xf numFmtId="0" fontId="0" fillId="0" borderId="1" xfId="0" applyFont="1" applyBorder="1" applyAlignment="1"/>
    <xf numFmtId="0" fontId="2" fillId="0" borderId="2" xfId="0" quotePrefix="1" applyFont="1" applyBorder="1" applyAlignment="1">
      <alignment horizontal="left" vertical="top"/>
    </xf>
    <xf numFmtId="0" fontId="2" fillId="0" borderId="3" xfId="0" quotePrefix="1" applyFont="1" applyBorder="1" applyAlignment="1">
      <alignment horizontal="left" vertical="top"/>
    </xf>
    <xf numFmtId="0" fontId="2" fillId="0" borderId="4" xfId="0" quotePrefix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767E-F2B7-4D87-98FA-ACE62A5113E4}">
  <dimension ref="A1:F132"/>
  <sheetViews>
    <sheetView tabSelected="1" workbookViewId="0">
      <selection activeCell="A132" sqref="A132"/>
    </sheetView>
  </sheetViews>
  <sheetFormatPr defaultRowHeight="15" x14ac:dyDescent="0.25"/>
  <cols>
    <col min="1" max="1" width="13.7109375" bestFit="1" customWidth="1"/>
    <col min="2" max="2" width="54.5703125" bestFit="1" customWidth="1"/>
    <col min="3" max="3" width="21" customWidth="1"/>
    <col min="4" max="4" width="22.42578125" customWidth="1"/>
    <col min="5" max="5" width="15.7109375" customWidth="1"/>
  </cols>
  <sheetData>
    <row r="1" spans="1:6" ht="23.25" x14ac:dyDescent="0.35">
      <c r="A1" s="13" t="s">
        <v>0</v>
      </c>
    </row>
    <row r="2" spans="1:6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2"/>
    </row>
    <row r="3" spans="1:6" x14ac:dyDescent="0.25">
      <c r="A3" s="14" t="s">
        <v>6</v>
      </c>
      <c r="B3" s="14" t="s">
        <v>7</v>
      </c>
      <c r="C3" s="5">
        <v>13043</v>
      </c>
      <c r="D3" s="6">
        <v>0.25993463300000003</v>
      </c>
      <c r="E3" s="5">
        <v>50178</v>
      </c>
    </row>
    <row r="4" spans="1:6" x14ac:dyDescent="0.25">
      <c r="A4" s="14" t="s">
        <v>8</v>
      </c>
      <c r="B4" s="14" t="s">
        <v>9</v>
      </c>
      <c r="C4" s="5">
        <v>176</v>
      </c>
      <c r="D4" s="6">
        <v>0.38012959000000002</v>
      </c>
      <c r="E4" s="5">
        <v>463</v>
      </c>
    </row>
    <row r="5" spans="1:6" x14ac:dyDescent="0.25">
      <c r="A5" s="14" t="s">
        <v>10</v>
      </c>
      <c r="B5" s="14" t="s">
        <v>11</v>
      </c>
      <c r="C5" s="5">
        <v>27</v>
      </c>
      <c r="D5" s="6">
        <v>7.9178886000000004E-2</v>
      </c>
      <c r="E5" s="5">
        <v>341</v>
      </c>
    </row>
    <row r="6" spans="1:6" x14ac:dyDescent="0.25">
      <c r="A6" s="14" t="s">
        <v>12</v>
      </c>
      <c r="B6" s="14" t="s">
        <v>13</v>
      </c>
      <c r="C6" s="5">
        <v>169</v>
      </c>
      <c r="D6" s="6">
        <v>0.17209775999999999</v>
      </c>
      <c r="E6" s="5">
        <v>982</v>
      </c>
    </row>
    <row r="7" spans="1:6" x14ac:dyDescent="0.25">
      <c r="A7" s="14" t="s">
        <v>14</v>
      </c>
      <c r="B7" s="14" t="s">
        <v>15</v>
      </c>
      <c r="C7" s="5">
        <v>133</v>
      </c>
      <c r="D7" s="6">
        <v>0.38662790699999999</v>
      </c>
      <c r="E7" s="5">
        <v>344</v>
      </c>
    </row>
    <row r="8" spans="1:6" x14ac:dyDescent="0.25">
      <c r="A8" s="14" t="s">
        <v>16</v>
      </c>
      <c r="B8" s="14" t="s">
        <v>17</v>
      </c>
      <c r="C8" s="5">
        <v>31</v>
      </c>
      <c r="D8" s="6">
        <v>6.3786008000000005E-2</v>
      </c>
      <c r="E8" s="5">
        <v>486</v>
      </c>
    </row>
    <row r="9" spans="1:6" x14ac:dyDescent="0.25">
      <c r="A9" s="14" t="s">
        <v>18</v>
      </c>
      <c r="B9" s="14" t="s">
        <v>19</v>
      </c>
      <c r="C9" s="5">
        <v>406</v>
      </c>
      <c r="D9" s="6">
        <v>0.19814543700000001</v>
      </c>
      <c r="E9" s="5">
        <v>2049</v>
      </c>
    </row>
    <row r="10" spans="1:6" x14ac:dyDescent="0.25">
      <c r="A10" s="14" t="s">
        <v>20</v>
      </c>
      <c r="B10" s="14" t="s">
        <v>21</v>
      </c>
      <c r="C10" s="5">
        <v>172</v>
      </c>
      <c r="D10" s="6">
        <v>0.15234721000000001</v>
      </c>
      <c r="E10" s="5">
        <v>1129</v>
      </c>
    </row>
    <row r="11" spans="1:6" x14ac:dyDescent="0.25">
      <c r="A11" s="14" t="s">
        <v>22</v>
      </c>
      <c r="B11" s="14" t="s">
        <v>23</v>
      </c>
      <c r="C11" s="5">
        <v>43</v>
      </c>
      <c r="D11" s="6">
        <v>8.6693547999999995E-2</v>
      </c>
      <c r="E11" s="5">
        <v>496</v>
      </c>
    </row>
    <row r="12" spans="1:6" x14ac:dyDescent="0.25">
      <c r="A12" s="14" t="s">
        <v>24</v>
      </c>
      <c r="B12" s="14" t="s">
        <v>25</v>
      </c>
      <c r="C12" s="5">
        <v>62</v>
      </c>
      <c r="D12" s="6">
        <v>0.28440367</v>
      </c>
      <c r="E12" s="5">
        <v>218</v>
      </c>
    </row>
    <row r="13" spans="1:6" x14ac:dyDescent="0.25">
      <c r="A13" s="14" t="s">
        <v>26</v>
      </c>
      <c r="B13" s="14" t="s">
        <v>27</v>
      </c>
      <c r="C13" s="5">
        <v>459</v>
      </c>
      <c r="D13" s="6">
        <v>0.91983967899999997</v>
      </c>
      <c r="E13" s="5">
        <v>499</v>
      </c>
    </row>
    <row r="14" spans="1:6" x14ac:dyDescent="0.25">
      <c r="A14" s="14" t="s">
        <v>28</v>
      </c>
      <c r="B14" s="14" t="s">
        <v>29</v>
      </c>
      <c r="C14" s="5">
        <v>1064</v>
      </c>
      <c r="D14" s="6">
        <v>0.230452675</v>
      </c>
      <c r="E14" s="5">
        <v>4617</v>
      </c>
    </row>
    <row r="15" spans="1:6" x14ac:dyDescent="0.25">
      <c r="A15" s="14" t="s">
        <v>30</v>
      </c>
      <c r="B15" s="14" t="s">
        <v>31</v>
      </c>
      <c r="C15" s="5">
        <v>77</v>
      </c>
      <c r="D15" s="6">
        <v>0.29389313</v>
      </c>
      <c r="E15" s="5">
        <v>262</v>
      </c>
    </row>
    <row r="16" spans="1:6" x14ac:dyDescent="0.25">
      <c r="A16" s="14" t="s">
        <v>32</v>
      </c>
      <c r="B16" s="14" t="s">
        <v>33</v>
      </c>
      <c r="C16" s="5">
        <v>75</v>
      </c>
      <c r="D16" s="6">
        <v>0.16375545899999999</v>
      </c>
      <c r="E16" s="5">
        <v>458</v>
      </c>
    </row>
    <row r="17" spans="1:5" x14ac:dyDescent="0.25">
      <c r="A17" s="14" t="s">
        <v>34</v>
      </c>
      <c r="B17" s="14" t="s">
        <v>35</v>
      </c>
      <c r="C17" s="5">
        <v>89</v>
      </c>
      <c r="D17" s="6">
        <v>0.32363636400000001</v>
      </c>
      <c r="E17" s="5">
        <v>275</v>
      </c>
    </row>
    <row r="18" spans="1:5" x14ac:dyDescent="0.25">
      <c r="A18" s="14" t="s">
        <v>36</v>
      </c>
      <c r="B18" s="14" t="s">
        <v>37</v>
      </c>
      <c r="C18" s="5">
        <v>182</v>
      </c>
      <c r="D18" s="6">
        <v>0.41176470599999998</v>
      </c>
      <c r="E18" s="5">
        <v>442</v>
      </c>
    </row>
    <row r="19" spans="1:5" x14ac:dyDescent="0.25">
      <c r="A19" s="14" t="s">
        <v>38</v>
      </c>
      <c r="B19" s="14" t="s">
        <v>39</v>
      </c>
      <c r="C19" s="5">
        <v>108</v>
      </c>
      <c r="D19" s="6">
        <v>0.37370242199999998</v>
      </c>
      <c r="E19" s="5">
        <v>289</v>
      </c>
    </row>
    <row r="20" spans="1:5" x14ac:dyDescent="0.25">
      <c r="A20" s="14" t="s">
        <v>40</v>
      </c>
      <c r="B20" s="14" t="s">
        <v>41</v>
      </c>
      <c r="C20" s="5">
        <v>16</v>
      </c>
      <c r="D20" s="6">
        <v>0.36363636399999999</v>
      </c>
      <c r="E20" s="5">
        <v>44</v>
      </c>
    </row>
    <row r="21" spans="1:5" x14ac:dyDescent="0.25">
      <c r="A21" s="14" t="s">
        <v>42</v>
      </c>
      <c r="B21" s="14" t="s">
        <v>43</v>
      </c>
      <c r="C21" s="5">
        <v>75</v>
      </c>
      <c r="D21" s="6">
        <v>0.14423076900000001</v>
      </c>
      <c r="E21" s="5">
        <v>520</v>
      </c>
    </row>
    <row r="22" spans="1:5" x14ac:dyDescent="0.25">
      <c r="A22" s="14" t="s">
        <v>44</v>
      </c>
      <c r="B22" s="14" t="s">
        <v>45</v>
      </c>
      <c r="C22" s="5">
        <v>138</v>
      </c>
      <c r="D22" s="6">
        <v>0.402332362</v>
      </c>
      <c r="E22" s="5">
        <v>343</v>
      </c>
    </row>
    <row r="23" spans="1:5" x14ac:dyDescent="0.25">
      <c r="A23" s="14" t="s">
        <v>46</v>
      </c>
      <c r="B23" s="14" t="s">
        <v>47</v>
      </c>
      <c r="C23" s="5">
        <v>109</v>
      </c>
      <c r="D23" s="6">
        <v>0.54</v>
      </c>
      <c r="E23" s="5">
        <v>203</v>
      </c>
    </row>
    <row r="24" spans="1:5" x14ac:dyDescent="0.25">
      <c r="A24" s="14" t="s">
        <v>48</v>
      </c>
      <c r="B24" s="14" t="s">
        <v>49</v>
      </c>
      <c r="C24" s="5">
        <v>118</v>
      </c>
      <c r="D24" s="6">
        <v>0.19376026299999999</v>
      </c>
      <c r="E24" s="5">
        <v>609</v>
      </c>
    </row>
    <row r="25" spans="1:5" x14ac:dyDescent="0.25">
      <c r="A25" s="14" t="s">
        <v>50</v>
      </c>
      <c r="B25" s="14" t="s">
        <v>51</v>
      </c>
      <c r="C25" s="5">
        <v>217</v>
      </c>
      <c r="D25" s="6">
        <v>0.34119496900000001</v>
      </c>
      <c r="E25" s="5">
        <v>636</v>
      </c>
    </row>
    <row r="26" spans="1:5" x14ac:dyDescent="0.25">
      <c r="A26" s="14" t="s">
        <v>52</v>
      </c>
      <c r="B26" s="14" t="s">
        <v>53</v>
      </c>
      <c r="C26" s="5">
        <v>53</v>
      </c>
      <c r="D26" s="6">
        <v>0.53</v>
      </c>
      <c r="E26" s="5">
        <v>100</v>
      </c>
    </row>
    <row r="27" spans="1:5" x14ac:dyDescent="0.25">
      <c r="A27" s="14" t="s">
        <v>54</v>
      </c>
      <c r="B27" s="14" t="s">
        <v>55</v>
      </c>
      <c r="C27" s="5">
        <v>60</v>
      </c>
      <c r="D27" s="6">
        <v>0.27272727299999999</v>
      </c>
      <c r="E27" s="5">
        <v>220</v>
      </c>
    </row>
    <row r="28" spans="1:5" x14ac:dyDescent="0.25">
      <c r="A28" s="14" t="s">
        <v>56</v>
      </c>
      <c r="B28" s="14" t="s">
        <v>57</v>
      </c>
      <c r="C28" s="5">
        <v>65</v>
      </c>
      <c r="D28" s="6">
        <v>0.27310924399999997</v>
      </c>
      <c r="E28" s="5">
        <v>238</v>
      </c>
    </row>
    <row r="29" spans="1:5" x14ac:dyDescent="0.25">
      <c r="A29" s="14" t="s">
        <v>58</v>
      </c>
      <c r="B29" s="14" t="s">
        <v>59</v>
      </c>
      <c r="C29" s="5">
        <v>111</v>
      </c>
      <c r="D29" s="6">
        <v>0.18078175899999999</v>
      </c>
      <c r="E29" s="5">
        <v>614</v>
      </c>
    </row>
    <row r="30" spans="1:5" x14ac:dyDescent="0.25">
      <c r="A30" s="14" t="s">
        <v>60</v>
      </c>
      <c r="B30" s="14" t="s">
        <v>61</v>
      </c>
      <c r="C30" s="5">
        <v>106</v>
      </c>
      <c r="D30" s="6">
        <v>0.32121212100000002</v>
      </c>
      <c r="E30" s="5">
        <v>330</v>
      </c>
    </row>
    <row r="31" spans="1:5" x14ac:dyDescent="0.25">
      <c r="A31" s="14" t="s">
        <v>62</v>
      </c>
      <c r="B31" s="14" t="s">
        <v>63</v>
      </c>
      <c r="C31" s="5">
        <v>114</v>
      </c>
      <c r="D31" s="6">
        <v>0.11422845700000001</v>
      </c>
      <c r="E31" s="5">
        <v>998</v>
      </c>
    </row>
    <row r="32" spans="1:5" x14ac:dyDescent="0.25">
      <c r="A32" s="14" t="s">
        <v>64</v>
      </c>
      <c r="B32" s="14" t="s">
        <v>65</v>
      </c>
      <c r="C32" s="5">
        <v>267</v>
      </c>
      <c r="D32" s="6">
        <v>0.35505319099999999</v>
      </c>
      <c r="E32" s="5">
        <v>752</v>
      </c>
    </row>
    <row r="33" spans="1:5" x14ac:dyDescent="0.25">
      <c r="A33" s="14" t="s">
        <v>66</v>
      </c>
      <c r="B33" s="14" t="s">
        <v>67</v>
      </c>
      <c r="C33" s="5">
        <v>41</v>
      </c>
      <c r="D33" s="6">
        <v>0.22651933699999999</v>
      </c>
      <c r="E33" s="5">
        <v>181</v>
      </c>
    </row>
    <row r="34" spans="1:5" x14ac:dyDescent="0.25">
      <c r="A34" s="14" t="s">
        <v>68</v>
      </c>
      <c r="B34" s="14" t="s">
        <v>69</v>
      </c>
      <c r="C34" s="5">
        <v>327</v>
      </c>
      <c r="D34" s="6">
        <v>0.24716553299999999</v>
      </c>
      <c r="E34" s="5">
        <v>1323</v>
      </c>
    </row>
    <row r="35" spans="1:5" x14ac:dyDescent="0.25">
      <c r="A35" s="14" t="s">
        <v>70</v>
      </c>
      <c r="B35" s="14" t="s">
        <v>71</v>
      </c>
      <c r="C35" s="5">
        <v>80</v>
      </c>
      <c r="D35" s="6">
        <v>0.13961605599999999</v>
      </c>
      <c r="E35" s="5">
        <v>573</v>
      </c>
    </row>
    <row r="36" spans="1:5" x14ac:dyDescent="0.25">
      <c r="A36" s="14" t="s">
        <v>72</v>
      </c>
      <c r="B36" s="14" t="s">
        <v>73</v>
      </c>
      <c r="C36" s="5">
        <v>56</v>
      </c>
      <c r="D36" s="6">
        <v>0.114052953</v>
      </c>
      <c r="E36" s="5">
        <v>491</v>
      </c>
    </row>
    <row r="37" spans="1:5" x14ac:dyDescent="0.25">
      <c r="A37" s="14" t="s">
        <v>74</v>
      </c>
      <c r="B37" s="14" t="s">
        <v>75</v>
      </c>
      <c r="C37" s="5">
        <v>83</v>
      </c>
      <c r="D37" s="6">
        <v>0.357758621</v>
      </c>
      <c r="E37" s="5">
        <v>232</v>
      </c>
    </row>
    <row r="38" spans="1:5" x14ac:dyDescent="0.25">
      <c r="A38" s="14" t="s">
        <v>76</v>
      </c>
      <c r="B38" s="14" t="s">
        <v>77</v>
      </c>
      <c r="C38" s="5">
        <v>101</v>
      </c>
      <c r="D38" s="6">
        <v>0.35069444399999999</v>
      </c>
      <c r="E38" s="5">
        <v>288</v>
      </c>
    </row>
    <row r="39" spans="1:5" x14ac:dyDescent="0.25">
      <c r="A39" s="14" t="s">
        <v>78</v>
      </c>
      <c r="B39" s="14" t="s">
        <v>79</v>
      </c>
      <c r="C39" s="5">
        <v>237</v>
      </c>
      <c r="D39" s="6">
        <v>0.37089201900000002</v>
      </c>
      <c r="E39" s="5">
        <v>639</v>
      </c>
    </row>
    <row r="40" spans="1:5" x14ac:dyDescent="0.25">
      <c r="A40" s="14" t="s">
        <v>80</v>
      </c>
      <c r="B40" s="14" t="s">
        <v>81</v>
      </c>
      <c r="C40" s="5">
        <v>114</v>
      </c>
      <c r="D40" s="6">
        <v>0.21111111099999999</v>
      </c>
      <c r="E40" s="5">
        <v>540</v>
      </c>
    </row>
    <row r="41" spans="1:5" x14ac:dyDescent="0.25">
      <c r="A41" s="14" t="s">
        <v>82</v>
      </c>
      <c r="B41" s="14" t="s">
        <v>83</v>
      </c>
      <c r="C41" s="5">
        <v>158</v>
      </c>
      <c r="D41" s="6">
        <v>0.29981024699999997</v>
      </c>
      <c r="E41" s="5">
        <v>527</v>
      </c>
    </row>
    <row r="42" spans="1:5" x14ac:dyDescent="0.25">
      <c r="A42" s="14" t="s">
        <v>84</v>
      </c>
      <c r="B42" s="14" t="s">
        <v>85</v>
      </c>
      <c r="C42" s="5">
        <v>165</v>
      </c>
      <c r="D42" s="6">
        <v>0.17478813600000001</v>
      </c>
      <c r="E42" s="5">
        <v>944</v>
      </c>
    </row>
    <row r="43" spans="1:5" x14ac:dyDescent="0.25">
      <c r="A43" s="14" t="s">
        <v>86</v>
      </c>
      <c r="B43" s="14" t="s">
        <v>87</v>
      </c>
      <c r="C43" s="5">
        <v>148</v>
      </c>
      <c r="D43" s="6">
        <v>0.193971166</v>
      </c>
      <c r="E43" s="5">
        <v>763</v>
      </c>
    </row>
    <row r="44" spans="1:5" x14ac:dyDescent="0.25">
      <c r="A44" s="14" t="s">
        <v>88</v>
      </c>
      <c r="B44" s="14" t="s">
        <v>89</v>
      </c>
      <c r="C44" s="5">
        <v>73</v>
      </c>
      <c r="D44" s="6">
        <v>0.28404669300000002</v>
      </c>
      <c r="E44" s="5">
        <v>257</v>
      </c>
    </row>
    <row r="45" spans="1:5" x14ac:dyDescent="0.25">
      <c r="A45" s="14" t="s">
        <v>90</v>
      </c>
      <c r="B45" s="14" t="s">
        <v>91</v>
      </c>
      <c r="C45" s="5">
        <v>65</v>
      </c>
      <c r="D45" s="6">
        <v>0.16049382700000001</v>
      </c>
      <c r="E45" s="5">
        <v>405</v>
      </c>
    </row>
    <row r="46" spans="1:5" x14ac:dyDescent="0.25">
      <c r="A46" s="14" t="s">
        <v>92</v>
      </c>
      <c r="B46" s="14" t="s">
        <v>93</v>
      </c>
      <c r="C46" s="5">
        <v>36</v>
      </c>
      <c r="D46" s="6">
        <v>0.270676692</v>
      </c>
      <c r="E46" s="5">
        <v>133</v>
      </c>
    </row>
    <row r="47" spans="1:5" x14ac:dyDescent="0.25">
      <c r="A47" s="14" t="s">
        <v>94</v>
      </c>
      <c r="B47" s="14" t="s">
        <v>95</v>
      </c>
      <c r="C47" s="5">
        <v>429</v>
      </c>
      <c r="D47" s="6">
        <v>0.28561917399999998</v>
      </c>
      <c r="E47" s="5">
        <v>1502</v>
      </c>
    </row>
    <row r="48" spans="1:5" x14ac:dyDescent="0.25">
      <c r="A48" s="14" t="s">
        <v>96</v>
      </c>
      <c r="B48" s="14" t="s">
        <v>97</v>
      </c>
      <c r="C48" s="5">
        <v>34</v>
      </c>
      <c r="D48" s="6">
        <v>0.369565217</v>
      </c>
      <c r="E48" s="5">
        <v>92</v>
      </c>
    </row>
    <row r="49" spans="1:5" x14ac:dyDescent="0.25">
      <c r="A49" s="14" t="s">
        <v>98</v>
      </c>
      <c r="B49" s="14" t="s">
        <v>99</v>
      </c>
      <c r="C49" s="5">
        <v>80</v>
      </c>
      <c r="D49" s="6">
        <v>0.414507772</v>
      </c>
      <c r="E49" s="5">
        <v>193</v>
      </c>
    </row>
    <row r="50" spans="1:5" x14ac:dyDescent="0.25">
      <c r="A50" s="14" t="s">
        <v>100</v>
      </c>
      <c r="B50" s="14" t="s">
        <v>101</v>
      </c>
      <c r="C50" s="5">
        <v>87</v>
      </c>
      <c r="D50" s="6">
        <v>0.50877192999999998</v>
      </c>
      <c r="E50" s="5">
        <v>171</v>
      </c>
    </row>
    <row r="51" spans="1:5" x14ac:dyDescent="0.25">
      <c r="A51" s="14" t="s">
        <v>102</v>
      </c>
      <c r="B51" s="14" t="s">
        <v>103</v>
      </c>
      <c r="C51" s="5">
        <v>56</v>
      </c>
      <c r="D51" s="6">
        <v>0.25339366499999999</v>
      </c>
      <c r="E51" s="5">
        <v>221</v>
      </c>
    </row>
    <row r="52" spans="1:5" x14ac:dyDescent="0.25">
      <c r="A52" s="14" t="s">
        <v>104</v>
      </c>
      <c r="B52" s="14" t="s">
        <v>105</v>
      </c>
      <c r="C52" s="5">
        <v>73</v>
      </c>
      <c r="D52" s="6">
        <v>0.23701298700000001</v>
      </c>
      <c r="E52" s="5">
        <v>308</v>
      </c>
    </row>
    <row r="53" spans="1:5" x14ac:dyDescent="0.25">
      <c r="A53" s="14" t="s">
        <v>106</v>
      </c>
      <c r="B53" s="14" t="s">
        <v>107</v>
      </c>
      <c r="C53" s="5">
        <v>305</v>
      </c>
      <c r="D53" s="6">
        <v>0.84958217300000005</v>
      </c>
      <c r="E53" s="5">
        <v>359</v>
      </c>
    </row>
    <row r="54" spans="1:5" x14ac:dyDescent="0.25">
      <c r="A54" s="14" t="s">
        <v>108</v>
      </c>
      <c r="B54" s="14" t="s">
        <v>109</v>
      </c>
      <c r="C54" s="5">
        <v>299</v>
      </c>
      <c r="D54" s="6">
        <v>0.199333333</v>
      </c>
      <c r="E54" s="5">
        <v>1500</v>
      </c>
    </row>
    <row r="55" spans="1:5" x14ac:dyDescent="0.25">
      <c r="A55" s="14" t="s">
        <v>110</v>
      </c>
      <c r="B55" s="14" t="s">
        <v>111</v>
      </c>
      <c r="C55" s="5">
        <v>141</v>
      </c>
      <c r="D55" s="6">
        <v>0.38211382100000002</v>
      </c>
      <c r="E55" s="5">
        <v>369</v>
      </c>
    </row>
    <row r="56" spans="1:5" x14ac:dyDescent="0.25">
      <c r="A56" s="14" t="s">
        <v>112</v>
      </c>
      <c r="B56" s="14" t="s">
        <v>113</v>
      </c>
      <c r="C56" s="5">
        <v>58</v>
      </c>
      <c r="D56" s="6">
        <v>0.28292682899999999</v>
      </c>
      <c r="E56" s="5">
        <v>205</v>
      </c>
    </row>
    <row r="57" spans="1:5" x14ac:dyDescent="0.25">
      <c r="A57" s="14" t="s">
        <v>114</v>
      </c>
      <c r="B57" s="14" t="s">
        <v>115</v>
      </c>
      <c r="C57" s="5">
        <v>145</v>
      </c>
      <c r="D57" s="6">
        <v>0.32954545499999999</v>
      </c>
      <c r="E57" s="5">
        <v>440</v>
      </c>
    </row>
    <row r="58" spans="1:5" x14ac:dyDescent="0.25">
      <c r="A58" s="14" t="s">
        <v>116</v>
      </c>
      <c r="B58" s="14" t="s">
        <v>117</v>
      </c>
      <c r="C58" s="5">
        <v>62</v>
      </c>
      <c r="D58" s="6">
        <v>0.392405063</v>
      </c>
      <c r="E58" s="5">
        <v>158</v>
      </c>
    </row>
    <row r="59" spans="1:5" x14ac:dyDescent="0.25">
      <c r="A59" s="14" t="s">
        <v>118</v>
      </c>
      <c r="B59" s="14" t="s">
        <v>119</v>
      </c>
      <c r="C59" s="5">
        <v>35</v>
      </c>
      <c r="D59" s="6">
        <v>0.42682926799999998</v>
      </c>
      <c r="E59" s="5">
        <v>82</v>
      </c>
    </row>
    <row r="60" spans="1:5" x14ac:dyDescent="0.25">
      <c r="A60" s="14" t="s">
        <v>120</v>
      </c>
      <c r="B60" s="14" t="s">
        <v>121</v>
      </c>
      <c r="C60" s="5">
        <v>34</v>
      </c>
      <c r="D60" s="6">
        <v>0.25563909800000001</v>
      </c>
      <c r="E60" s="5">
        <v>133</v>
      </c>
    </row>
    <row r="61" spans="1:5" x14ac:dyDescent="0.25">
      <c r="A61" s="14" t="s">
        <v>122</v>
      </c>
      <c r="B61" s="14" t="s">
        <v>123</v>
      </c>
      <c r="C61" s="5">
        <v>19</v>
      </c>
      <c r="D61" s="6">
        <v>0.28358209000000001</v>
      </c>
      <c r="E61" s="5">
        <v>67</v>
      </c>
    </row>
    <row r="62" spans="1:5" x14ac:dyDescent="0.25">
      <c r="A62" s="14" t="s">
        <v>124</v>
      </c>
      <c r="B62" s="14" t="s">
        <v>125</v>
      </c>
      <c r="C62" s="5">
        <v>33</v>
      </c>
      <c r="D62" s="6">
        <v>0.32038834999999999</v>
      </c>
      <c r="E62" s="5">
        <v>103</v>
      </c>
    </row>
    <row r="63" spans="1:5" x14ac:dyDescent="0.25">
      <c r="A63" s="14" t="s">
        <v>126</v>
      </c>
      <c r="B63" s="14" t="s">
        <v>127</v>
      </c>
      <c r="C63" s="5">
        <v>24</v>
      </c>
      <c r="D63" s="6">
        <v>0.42105263199999998</v>
      </c>
      <c r="E63" s="5">
        <v>57</v>
      </c>
    </row>
    <row r="64" spans="1:5" x14ac:dyDescent="0.25">
      <c r="A64" s="14" t="s">
        <v>128</v>
      </c>
      <c r="B64" s="14" t="s">
        <v>129</v>
      </c>
      <c r="C64" s="5">
        <v>118</v>
      </c>
      <c r="D64" s="6">
        <v>0.81379310299999996</v>
      </c>
      <c r="E64" s="5">
        <v>145</v>
      </c>
    </row>
    <row r="65" spans="1:5" x14ac:dyDescent="0.25">
      <c r="A65" s="14" t="s">
        <v>130</v>
      </c>
      <c r="B65" s="14" t="s">
        <v>131</v>
      </c>
      <c r="C65" s="5">
        <v>2</v>
      </c>
      <c r="D65" s="6">
        <v>0.33333333300000001</v>
      </c>
      <c r="E65" s="5">
        <v>6</v>
      </c>
    </row>
    <row r="66" spans="1:5" x14ac:dyDescent="0.25">
      <c r="A66" s="14" t="s">
        <v>132</v>
      </c>
      <c r="B66" s="14" t="s">
        <v>133</v>
      </c>
      <c r="C66" s="5">
        <v>19</v>
      </c>
      <c r="D66" s="6">
        <v>0.28358209000000001</v>
      </c>
      <c r="E66" s="5">
        <v>67</v>
      </c>
    </row>
    <row r="67" spans="1:5" x14ac:dyDescent="0.25">
      <c r="A67" s="14" t="s">
        <v>134</v>
      </c>
      <c r="B67" s="14" t="s">
        <v>135</v>
      </c>
      <c r="C67" s="5">
        <v>254</v>
      </c>
      <c r="D67" s="6">
        <v>0.64631043300000002</v>
      </c>
      <c r="E67" s="5">
        <v>393</v>
      </c>
    </row>
    <row r="68" spans="1:5" x14ac:dyDescent="0.25">
      <c r="A68" s="14" t="s">
        <v>136</v>
      </c>
      <c r="B68" s="14" t="s">
        <v>137</v>
      </c>
      <c r="C68" s="5">
        <v>69</v>
      </c>
      <c r="D68" s="6">
        <v>0.190607735</v>
      </c>
      <c r="E68" s="5">
        <v>362</v>
      </c>
    </row>
    <row r="69" spans="1:5" x14ac:dyDescent="0.25">
      <c r="A69" s="14" t="s">
        <v>138</v>
      </c>
      <c r="B69" s="14" t="s">
        <v>139</v>
      </c>
      <c r="C69" s="5">
        <v>20</v>
      </c>
      <c r="D69" s="6">
        <v>0.33333333300000001</v>
      </c>
      <c r="E69" s="5">
        <v>60</v>
      </c>
    </row>
    <row r="70" spans="1:5" x14ac:dyDescent="0.25">
      <c r="A70" s="14" t="s">
        <v>140</v>
      </c>
      <c r="B70" s="14" t="s">
        <v>141</v>
      </c>
      <c r="C70" s="5">
        <v>66</v>
      </c>
      <c r="D70" s="6">
        <v>0.35106383000000002</v>
      </c>
      <c r="E70" s="5">
        <v>188</v>
      </c>
    </row>
    <row r="71" spans="1:5" x14ac:dyDescent="0.25">
      <c r="A71" s="14" t="s">
        <v>142</v>
      </c>
      <c r="B71" s="14" t="s">
        <v>143</v>
      </c>
      <c r="C71" s="5">
        <v>296</v>
      </c>
      <c r="D71" s="6">
        <v>0.67889908300000001</v>
      </c>
      <c r="E71" s="5">
        <v>436</v>
      </c>
    </row>
    <row r="72" spans="1:5" x14ac:dyDescent="0.25">
      <c r="A72" s="14" t="s">
        <v>144</v>
      </c>
      <c r="B72" s="14" t="s">
        <v>145</v>
      </c>
      <c r="C72" s="5">
        <v>42</v>
      </c>
      <c r="D72" s="6">
        <v>0.229508197</v>
      </c>
      <c r="E72" s="5">
        <v>183</v>
      </c>
    </row>
    <row r="73" spans="1:5" x14ac:dyDescent="0.25">
      <c r="A73" s="14" t="s">
        <v>146</v>
      </c>
      <c r="B73" s="14" t="s">
        <v>147</v>
      </c>
      <c r="C73" s="5">
        <v>1</v>
      </c>
      <c r="D73" s="6">
        <v>0.14285714299999999</v>
      </c>
      <c r="E73" s="5">
        <v>7</v>
      </c>
    </row>
    <row r="74" spans="1:5" x14ac:dyDescent="0.25">
      <c r="A74" s="14" t="s">
        <v>148</v>
      </c>
      <c r="B74" s="14" t="s">
        <v>149</v>
      </c>
      <c r="C74" s="5">
        <v>24</v>
      </c>
      <c r="D74" s="6">
        <v>0.358208955</v>
      </c>
      <c r="E74" s="5">
        <v>67</v>
      </c>
    </row>
    <row r="75" spans="1:5" x14ac:dyDescent="0.25">
      <c r="A75" s="14" t="s">
        <v>150</v>
      </c>
      <c r="B75" s="14" t="s">
        <v>151</v>
      </c>
      <c r="C75" s="5">
        <v>35</v>
      </c>
      <c r="D75" s="6">
        <v>0.22012578599999999</v>
      </c>
      <c r="E75" s="5">
        <v>159</v>
      </c>
    </row>
    <row r="76" spans="1:5" x14ac:dyDescent="0.25">
      <c r="A76" s="14" t="s">
        <v>152</v>
      </c>
      <c r="B76" s="14" t="s">
        <v>153</v>
      </c>
      <c r="C76" s="5">
        <v>197</v>
      </c>
      <c r="D76" s="6">
        <v>0.67697594500000002</v>
      </c>
      <c r="E76" s="5">
        <v>291</v>
      </c>
    </row>
    <row r="77" spans="1:5" x14ac:dyDescent="0.25">
      <c r="A77" s="14" t="s">
        <v>154</v>
      </c>
      <c r="B77" s="14" t="s">
        <v>155</v>
      </c>
      <c r="C77" s="5">
        <v>207</v>
      </c>
      <c r="D77" s="6">
        <v>0.63692307699999995</v>
      </c>
      <c r="E77" s="5">
        <v>325</v>
      </c>
    </row>
    <row r="78" spans="1:5" x14ac:dyDescent="0.25">
      <c r="A78" s="14" t="s">
        <v>156</v>
      </c>
      <c r="B78" s="14" t="s">
        <v>157</v>
      </c>
      <c r="C78" s="5">
        <v>8</v>
      </c>
      <c r="D78" s="6">
        <v>0.66666666699999999</v>
      </c>
      <c r="E78" s="5">
        <v>12</v>
      </c>
    </row>
    <row r="79" spans="1:5" x14ac:dyDescent="0.25">
      <c r="A79" s="14" t="s">
        <v>158</v>
      </c>
      <c r="B79" s="14" t="s">
        <v>159</v>
      </c>
      <c r="C79" s="5">
        <v>232</v>
      </c>
      <c r="D79" s="6">
        <v>0.45490196100000002</v>
      </c>
      <c r="E79" s="5">
        <v>510</v>
      </c>
    </row>
    <row r="80" spans="1:5" x14ac:dyDescent="0.25">
      <c r="A80" s="14" t="s">
        <v>160</v>
      </c>
      <c r="B80" s="14" t="s">
        <v>161</v>
      </c>
      <c r="C80" s="5">
        <v>59</v>
      </c>
      <c r="D80" s="6">
        <v>0.19032258099999999</v>
      </c>
      <c r="E80" s="5">
        <v>310</v>
      </c>
    </row>
    <row r="81" spans="1:5" x14ac:dyDescent="0.25">
      <c r="A81" s="14" t="s">
        <v>162</v>
      </c>
      <c r="B81" s="14" t="s">
        <v>163</v>
      </c>
      <c r="C81" s="5">
        <v>14</v>
      </c>
      <c r="D81" s="6">
        <v>0.82352941199999996</v>
      </c>
      <c r="E81" s="5">
        <v>17</v>
      </c>
    </row>
    <row r="82" spans="1:5" x14ac:dyDescent="0.25">
      <c r="A82" s="14" t="s">
        <v>164</v>
      </c>
      <c r="B82" s="14" t="s">
        <v>165</v>
      </c>
      <c r="C82" s="5">
        <v>163</v>
      </c>
      <c r="D82" s="6">
        <v>0.41161616200000001</v>
      </c>
      <c r="E82" s="5">
        <v>396</v>
      </c>
    </row>
    <row r="83" spans="1:5" x14ac:dyDescent="0.25">
      <c r="A83" s="14" t="s">
        <v>166</v>
      </c>
      <c r="B83" s="14" t="s">
        <v>167</v>
      </c>
      <c r="C83" s="5">
        <v>91</v>
      </c>
      <c r="D83" s="6">
        <v>0.57232704400000001</v>
      </c>
      <c r="E83" s="5">
        <v>159</v>
      </c>
    </row>
    <row r="84" spans="1:5" x14ac:dyDescent="0.25">
      <c r="A84" s="14" t="s">
        <v>168</v>
      </c>
      <c r="B84" s="14" t="s">
        <v>169</v>
      </c>
      <c r="C84" s="5">
        <v>10</v>
      </c>
      <c r="D84" s="6">
        <v>0.55555555599999995</v>
      </c>
      <c r="E84" s="5">
        <v>18</v>
      </c>
    </row>
    <row r="85" spans="1:5" x14ac:dyDescent="0.25">
      <c r="A85" s="14" t="s">
        <v>170</v>
      </c>
      <c r="B85" s="14" t="s">
        <v>171</v>
      </c>
      <c r="C85" s="5">
        <v>36</v>
      </c>
      <c r="D85" s="6">
        <v>0.107462687</v>
      </c>
      <c r="E85" s="5">
        <v>335</v>
      </c>
    </row>
    <row r="86" spans="1:5" x14ac:dyDescent="0.25">
      <c r="A86" s="14" t="s">
        <v>172</v>
      </c>
      <c r="B86" s="14" t="s">
        <v>173</v>
      </c>
      <c r="C86" s="5">
        <v>363</v>
      </c>
      <c r="D86" s="6">
        <v>0.55674846600000005</v>
      </c>
      <c r="E86" s="5">
        <v>652</v>
      </c>
    </row>
    <row r="87" spans="1:5" x14ac:dyDescent="0.25">
      <c r="A87" s="14" t="s">
        <v>174</v>
      </c>
      <c r="B87" s="14" t="s">
        <v>175</v>
      </c>
      <c r="C87" s="5">
        <v>7</v>
      </c>
      <c r="D87" s="6">
        <v>0.875</v>
      </c>
      <c r="E87" s="5">
        <v>8</v>
      </c>
    </row>
    <row r="88" spans="1:5" x14ac:dyDescent="0.25">
      <c r="A88" s="14" t="s">
        <v>176</v>
      </c>
      <c r="B88" s="14" t="s">
        <v>177</v>
      </c>
      <c r="C88" s="5">
        <v>62</v>
      </c>
      <c r="D88" s="6">
        <v>0.20394736799999999</v>
      </c>
      <c r="E88" s="5">
        <v>304</v>
      </c>
    </row>
    <row r="89" spans="1:5" x14ac:dyDescent="0.25">
      <c r="A89" s="14" t="s">
        <v>178</v>
      </c>
      <c r="B89" s="14" t="s">
        <v>179</v>
      </c>
      <c r="C89" s="5">
        <v>72</v>
      </c>
      <c r="D89" s="6">
        <v>0.356435644</v>
      </c>
      <c r="E89" s="5">
        <v>202</v>
      </c>
    </row>
    <row r="90" spans="1:5" x14ac:dyDescent="0.25">
      <c r="A90" s="14" t="s">
        <v>180</v>
      </c>
      <c r="B90" s="14" t="s">
        <v>181</v>
      </c>
      <c r="C90" s="5">
        <v>13</v>
      </c>
      <c r="D90" s="6">
        <v>0.52</v>
      </c>
      <c r="E90" s="5">
        <v>25</v>
      </c>
    </row>
    <row r="91" spans="1:5" x14ac:dyDescent="0.25">
      <c r="A91" s="14" t="s">
        <v>182</v>
      </c>
      <c r="B91" s="14" t="s">
        <v>183</v>
      </c>
      <c r="C91" s="5">
        <v>65</v>
      </c>
      <c r="D91" s="6">
        <v>0.28761061900000001</v>
      </c>
      <c r="E91" s="5">
        <v>226</v>
      </c>
    </row>
    <row r="92" spans="1:5" x14ac:dyDescent="0.25">
      <c r="A92" s="14" t="s">
        <v>184</v>
      </c>
      <c r="B92" s="14" t="s">
        <v>185</v>
      </c>
      <c r="C92" s="5">
        <v>25</v>
      </c>
      <c r="D92" s="6">
        <v>0.49019607799999998</v>
      </c>
      <c r="E92" s="5">
        <v>51</v>
      </c>
    </row>
    <row r="93" spans="1:5" x14ac:dyDescent="0.25">
      <c r="A93" s="14" t="s">
        <v>186</v>
      </c>
      <c r="B93" s="14" t="s">
        <v>187</v>
      </c>
      <c r="C93" s="5">
        <v>363</v>
      </c>
      <c r="D93" s="6">
        <v>0.38617021299999998</v>
      </c>
      <c r="E93" s="5">
        <v>940</v>
      </c>
    </row>
    <row r="94" spans="1:5" x14ac:dyDescent="0.25">
      <c r="A94" s="14" t="s">
        <v>188</v>
      </c>
      <c r="B94" s="14" t="s">
        <v>189</v>
      </c>
      <c r="C94" s="5">
        <v>8</v>
      </c>
      <c r="D94" s="6">
        <v>0.72727272700000001</v>
      </c>
      <c r="E94" s="5">
        <v>11</v>
      </c>
    </row>
    <row r="95" spans="1:5" x14ac:dyDescent="0.25">
      <c r="A95" s="14" t="s">
        <v>190</v>
      </c>
      <c r="B95" s="14" t="s">
        <v>191</v>
      </c>
      <c r="C95" s="5">
        <v>338</v>
      </c>
      <c r="D95" s="6">
        <v>0.59823008799999999</v>
      </c>
      <c r="E95" s="5">
        <v>565</v>
      </c>
    </row>
    <row r="96" spans="1:5" x14ac:dyDescent="0.25">
      <c r="A96" s="14" t="s">
        <v>192</v>
      </c>
      <c r="B96" s="14" t="s">
        <v>193</v>
      </c>
      <c r="C96" s="5">
        <v>126</v>
      </c>
      <c r="D96" s="6">
        <v>0.7</v>
      </c>
      <c r="E96" s="5">
        <v>180</v>
      </c>
    </row>
    <row r="97" spans="1:5" x14ac:dyDescent="0.25">
      <c r="A97" s="14" t="s">
        <v>194</v>
      </c>
      <c r="B97" s="14" t="s">
        <v>195</v>
      </c>
      <c r="C97" s="5">
        <v>82</v>
      </c>
      <c r="D97" s="6">
        <v>0.36283185800000001</v>
      </c>
      <c r="E97" s="5">
        <v>226</v>
      </c>
    </row>
    <row r="98" spans="1:5" x14ac:dyDescent="0.25">
      <c r="A98" s="14" t="s">
        <v>196</v>
      </c>
      <c r="B98" s="14" t="s">
        <v>197</v>
      </c>
      <c r="C98" s="5">
        <v>88</v>
      </c>
      <c r="D98" s="6">
        <v>0.49717514099999999</v>
      </c>
      <c r="E98" s="5">
        <v>177</v>
      </c>
    </row>
    <row r="99" spans="1:5" x14ac:dyDescent="0.25">
      <c r="A99" s="14" t="s">
        <v>198</v>
      </c>
      <c r="B99" s="14" t="s">
        <v>199</v>
      </c>
      <c r="C99" s="5">
        <v>80</v>
      </c>
      <c r="D99" s="6">
        <v>0.42105263199999998</v>
      </c>
      <c r="E99" s="5">
        <v>190</v>
      </c>
    </row>
    <row r="100" spans="1:5" x14ac:dyDescent="0.25">
      <c r="A100" s="14" t="s">
        <v>200</v>
      </c>
      <c r="B100" s="14" t="s">
        <v>201</v>
      </c>
      <c r="C100" s="5">
        <v>1014</v>
      </c>
      <c r="D100" s="6">
        <v>0.80668257799999998</v>
      </c>
      <c r="E100" s="5">
        <v>1257</v>
      </c>
    </row>
    <row r="101" spans="1:5" x14ac:dyDescent="0.25">
      <c r="A101" s="17" t="s">
        <v>202</v>
      </c>
      <c r="B101" s="14" t="s">
        <v>203</v>
      </c>
      <c r="C101" s="5">
        <v>144</v>
      </c>
      <c r="D101" s="6">
        <v>0.45</v>
      </c>
      <c r="E101" s="5">
        <v>320</v>
      </c>
    </row>
    <row r="102" spans="1:5" x14ac:dyDescent="0.25">
      <c r="A102" s="18"/>
      <c r="B102" s="14" t="s">
        <v>204</v>
      </c>
      <c r="C102" s="5">
        <v>51</v>
      </c>
      <c r="D102" s="6">
        <v>0.6</v>
      </c>
      <c r="E102" s="5">
        <v>85</v>
      </c>
    </row>
    <row r="103" spans="1:5" x14ac:dyDescent="0.25">
      <c r="A103" s="14" t="s">
        <v>205</v>
      </c>
      <c r="B103" s="14" t="s">
        <v>206</v>
      </c>
      <c r="C103" s="5">
        <v>25</v>
      </c>
      <c r="D103" s="6">
        <v>0.12755101999999999</v>
      </c>
      <c r="E103" s="5">
        <v>196</v>
      </c>
    </row>
    <row r="104" spans="1:5" x14ac:dyDescent="0.25">
      <c r="A104" s="14" t="s">
        <v>207</v>
      </c>
      <c r="B104" s="14" t="s">
        <v>208</v>
      </c>
      <c r="C104" s="5">
        <v>75</v>
      </c>
      <c r="D104" s="6">
        <v>0.42613636399999999</v>
      </c>
      <c r="E104" s="5">
        <v>176</v>
      </c>
    </row>
    <row r="105" spans="1:5" x14ac:dyDescent="0.25">
      <c r="A105" s="14" t="s">
        <v>209</v>
      </c>
      <c r="B105" s="14" t="s">
        <v>210</v>
      </c>
      <c r="C105" s="5">
        <v>11</v>
      </c>
      <c r="D105" s="6">
        <v>0.91666666699999999</v>
      </c>
      <c r="E105" s="5">
        <v>12</v>
      </c>
    </row>
    <row r="106" spans="1:5" x14ac:dyDescent="0.25">
      <c r="A106" s="14" t="s">
        <v>211</v>
      </c>
      <c r="B106" s="14" t="s">
        <v>212</v>
      </c>
      <c r="C106" s="5">
        <v>69</v>
      </c>
      <c r="D106" s="6">
        <v>0.60526315799999997</v>
      </c>
      <c r="E106" s="5">
        <v>114</v>
      </c>
    </row>
    <row r="107" spans="1:5" x14ac:dyDescent="0.25">
      <c r="A107" s="14" t="s">
        <v>213</v>
      </c>
      <c r="B107" s="14" t="s">
        <v>214</v>
      </c>
      <c r="C107" s="5">
        <v>668</v>
      </c>
      <c r="D107" s="6">
        <v>0.70241850699999997</v>
      </c>
      <c r="E107" s="5">
        <v>951</v>
      </c>
    </row>
    <row r="108" spans="1:5" x14ac:dyDescent="0.25">
      <c r="A108" s="14" t="s">
        <v>215</v>
      </c>
      <c r="B108" s="14" t="s">
        <v>216</v>
      </c>
      <c r="C108" s="5">
        <v>39</v>
      </c>
      <c r="D108" s="6">
        <v>0.42391304299999999</v>
      </c>
      <c r="E108" s="5">
        <v>92</v>
      </c>
    </row>
    <row r="109" spans="1:5" x14ac:dyDescent="0.25">
      <c r="A109" s="14" t="s">
        <v>217</v>
      </c>
      <c r="B109" s="14" t="s">
        <v>218</v>
      </c>
      <c r="C109" s="5">
        <v>102</v>
      </c>
      <c r="D109" s="6">
        <v>0.21074380200000001</v>
      </c>
      <c r="E109" s="5">
        <v>484</v>
      </c>
    </row>
    <row r="110" spans="1:5" x14ac:dyDescent="0.25">
      <c r="A110" s="14" t="s">
        <v>219</v>
      </c>
      <c r="B110" s="14" t="s">
        <v>220</v>
      </c>
      <c r="C110" s="5">
        <v>100</v>
      </c>
      <c r="D110" s="6">
        <v>0.42372881400000001</v>
      </c>
      <c r="E110" s="5">
        <v>236</v>
      </c>
    </row>
    <row r="111" spans="1:5" x14ac:dyDescent="0.25">
      <c r="A111" s="14" t="s">
        <v>221</v>
      </c>
      <c r="B111" s="14" t="s">
        <v>222</v>
      </c>
      <c r="C111" s="5">
        <v>268</v>
      </c>
      <c r="D111" s="6">
        <v>0.45346869699999998</v>
      </c>
      <c r="E111" s="5">
        <v>591</v>
      </c>
    </row>
    <row r="112" spans="1:5" x14ac:dyDescent="0.25">
      <c r="A112" s="14" t="s">
        <v>223</v>
      </c>
      <c r="B112" s="14" t="s">
        <v>224</v>
      </c>
      <c r="C112" s="5">
        <v>10</v>
      </c>
      <c r="D112" s="6">
        <v>5.9880240000000001E-2</v>
      </c>
      <c r="E112" s="5">
        <v>167</v>
      </c>
    </row>
    <row r="113" spans="1:5" x14ac:dyDescent="0.25">
      <c r="A113" s="14" t="s">
        <v>225</v>
      </c>
      <c r="B113" s="14" t="s">
        <v>226</v>
      </c>
      <c r="C113" s="5">
        <v>42</v>
      </c>
      <c r="D113" s="6">
        <v>0.45161290300000001</v>
      </c>
      <c r="E113" s="5">
        <v>93</v>
      </c>
    </row>
    <row r="114" spans="1:5" x14ac:dyDescent="0.25">
      <c r="A114" s="14" t="s">
        <v>227</v>
      </c>
      <c r="B114" s="14" t="s">
        <v>228</v>
      </c>
      <c r="C114" s="5">
        <v>261</v>
      </c>
      <c r="D114" s="6">
        <v>0.33290816299999998</v>
      </c>
      <c r="E114" s="5">
        <v>784</v>
      </c>
    </row>
    <row r="115" spans="1:5" x14ac:dyDescent="0.25">
      <c r="A115" s="14" t="s">
        <v>229</v>
      </c>
      <c r="B115" s="14" t="s">
        <v>230</v>
      </c>
      <c r="C115" s="5">
        <v>16</v>
      </c>
      <c r="D115" s="6">
        <v>0.175824176</v>
      </c>
      <c r="E115" s="5">
        <v>91</v>
      </c>
    </row>
    <row r="116" spans="1:5" x14ac:dyDescent="0.25">
      <c r="A116" s="14" t="s">
        <v>231</v>
      </c>
      <c r="B116" s="14" t="s">
        <v>232</v>
      </c>
      <c r="C116" s="5">
        <v>2</v>
      </c>
      <c r="D116" s="6">
        <v>1</v>
      </c>
      <c r="E116" s="5">
        <v>2</v>
      </c>
    </row>
    <row r="117" spans="1:5" x14ac:dyDescent="0.25">
      <c r="A117" s="14" t="s">
        <v>233</v>
      </c>
      <c r="B117" s="14" t="s">
        <v>234</v>
      </c>
      <c r="C117" s="5">
        <v>6</v>
      </c>
      <c r="D117" s="6">
        <v>0.4</v>
      </c>
      <c r="E117" s="5">
        <v>15</v>
      </c>
    </row>
    <row r="118" spans="1:5" x14ac:dyDescent="0.25">
      <c r="A118" s="14" t="s">
        <v>235</v>
      </c>
      <c r="B118" s="14" t="s">
        <v>236</v>
      </c>
      <c r="C118" s="5">
        <v>26</v>
      </c>
      <c r="D118" s="6">
        <v>0.50980392200000002</v>
      </c>
      <c r="E118" s="5">
        <v>51</v>
      </c>
    </row>
    <row r="119" spans="1:5" x14ac:dyDescent="0.25">
      <c r="A119" s="14" t="s">
        <v>237</v>
      </c>
      <c r="B119" s="14" t="s">
        <v>238</v>
      </c>
      <c r="C119" s="5">
        <v>39</v>
      </c>
      <c r="D119" s="6">
        <v>0.63934426200000005</v>
      </c>
      <c r="E119" s="5">
        <v>61</v>
      </c>
    </row>
    <row r="120" spans="1:5" x14ac:dyDescent="0.25">
      <c r="A120" s="14" t="s">
        <v>239</v>
      </c>
      <c r="B120" s="14" t="s">
        <v>240</v>
      </c>
      <c r="C120" s="5">
        <v>9</v>
      </c>
      <c r="D120" s="6">
        <v>0.75</v>
      </c>
      <c r="E120" s="5">
        <v>12</v>
      </c>
    </row>
    <row r="121" spans="1:5" x14ac:dyDescent="0.25">
      <c r="A121" s="14" t="s">
        <v>241</v>
      </c>
      <c r="B121" s="14" t="s">
        <v>242</v>
      </c>
      <c r="C121" s="5">
        <v>0</v>
      </c>
      <c r="D121" s="6">
        <v>0</v>
      </c>
      <c r="E121" s="5">
        <v>2</v>
      </c>
    </row>
    <row r="122" spans="1:5" x14ac:dyDescent="0.25">
      <c r="A122" s="14" t="s">
        <v>243</v>
      </c>
      <c r="B122" s="14" t="s">
        <v>244</v>
      </c>
      <c r="C122" s="5">
        <v>2</v>
      </c>
      <c r="D122" s="6">
        <v>0.5</v>
      </c>
      <c r="E122" s="5">
        <v>4</v>
      </c>
    </row>
    <row r="123" spans="1:5" x14ac:dyDescent="0.25">
      <c r="A123" s="14" t="s">
        <v>245</v>
      </c>
      <c r="B123" s="14" t="s">
        <v>246</v>
      </c>
      <c r="C123" s="5">
        <v>4</v>
      </c>
      <c r="D123" s="6">
        <v>0.28571428599999998</v>
      </c>
      <c r="E123" s="5">
        <v>14</v>
      </c>
    </row>
    <row r="124" spans="1:5" x14ac:dyDescent="0.25">
      <c r="A124" s="14" t="s">
        <v>247</v>
      </c>
      <c r="B124" s="14" t="s">
        <v>248</v>
      </c>
      <c r="C124" s="5">
        <v>14</v>
      </c>
      <c r="D124" s="6">
        <v>0.58333333300000001</v>
      </c>
      <c r="E124" s="5">
        <v>24</v>
      </c>
    </row>
    <row r="125" spans="1:5" x14ac:dyDescent="0.25">
      <c r="A125" s="14" t="s">
        <v>249</v>
      </c>
      <c r="B125" s="14" t="s">
        <v>250</v>
      </c>
      <c r="C125" s="5">
        <v>23</v>
      </c>
      <c r="D125" s="6">
        <v>0.92</v>
      </c>
      <c r="E125" s="5">
        <v>25</v>
      </c>
    </row>
    <row r="126" spans="1:5" x14ac:dyDescent="0.25">
      <c r="A126" s="14" t="s">
        <v>251</v>
      </c>
      <c r="B126" s="14" t="s">
        <v>252</v>
      </c>
      <c r="C126" s="5">
        <v>38</v>
      </c>
      <c r="D126" s="6">
        <v>0.222222222</v>
      </c>
      <c r="E126" s="5">
        <v>171</v>
      </c>
    </row>
    <row r="127" spans="1:5" x14ac:dyDescent="0.25">
      <c r="A127" s="14" t="s">
        <v>253</v>
      </c>
      <c r="B127" s="14" t="s">
        <v>254</v>
      </c>
      <c r="C127" s="5">
        <v>36</v>
      </c>
      <c r="D127" s="6">
        <v>0.9</v>
      </c>
      <c r="E127" s="5">
        <v>40</v>
      </c>
    </row>
    <row r="128" spans="1:5" x14ac:dyDescent="0.25">
      <c r="A128" s="14" t="s">
        <v>255</v>
      </c>
      <c r="B128" s="14" t="s">
        <v>256</v>
      </c>
      <c r="C128" s="5">
        <v>3</v>
      </c>
      <c r="D128" s="6">
        <v>0.33333333300000001</v>
      </c>
      <c r="E128" s="5">
        <v>9</v>
      </c>
    </row>
    <row r="129" spans="1:5" x14ac:dyDescent="0.25">
      <c r="A129" s="14" t="s">
        <v>257</v>
      </c>
      <c r="B129" s="14" t="s">
        <v>258</v>
      </c>
      <c r="C129" s="5">
        <v>3</v>
      </c>
      <c r="D129" s="6">
        <v>1</v>
      </c>
      <c r="E129" s="5">
        <v>3</v>
      </c>
    </row>
    <row r="130" spans="1:5" x14ac:dyDescent="0.25">
      <c r="A130" s="14" t="s">
        <v>259</v>
      </c>
      <c r="B130" s="14" t="s">
        <v>260</v>
      </c>
      <c r="C130" s="5">
        <v>157</v>
      </c>
      <c r="D130" s="6">
        <v>0.55871886100000001</v>
      </c>
      <c r="E130" s="5">
        <v>281</v>
      </c>
    </row>
    <row r="132" spans="1:5" x14ac:dyDescent="0.25">
      <c r="A132" s="1" t="s">
        <v>261</v>
      </c>
    </row>
  </sheetData>
  <mergeCells count="1">
    <mergeCell ref="A101:A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3BC9-307B-4E3A-8FAC-1114453895E3}">
  <dimension ref="A1:F313"/>
  <sheetViews>
    <sheetView topLeftCell="A300" workbookViewId="0">
      <selection activeCell="A313" sqref="A313"/>
    </sheetView>
  </sheetViews>
  <sheetFormatPr defaultRowHeight="15" x14ac:dyDescent="0.25"/>
  <cols>
    <col min="1" max="1" width="30.140625" style="1" customWidth="1"/>
    <col min="2" max="2" width="54.5703125" style="1" bestFit="1" customWidth="1"/>
    <col min="3" max="3" width="60.7109375" style="1" bestFit="1" customWidth="1"/>
    <col min="4" max="4" width="14.28515625" style="1" customWidth="1"/>
    <col min="5" max="5" width="22" style="1" customWidth="1"/>
    <col min="6" max="6" width="13.5703125" style="1" customWidth="1"/>
  </cols>
  <sheetData>
    <row r="1" spans="1:6" ht="23.25" x14ac:dyDescent="0.35">
      <c r="A1" s="13" t="s">
        <v>262</v>
      </c>
    </row>
    <row r="2" spans="1:6" s="2" customFormat="1" x14ac:dyDescent="0.25">
      <c r="A2" s="3" t="s">
        <v>263</v>
      </c>
      <c r="B2" s="3" t="s">
        <v>264</v>
      </c>
      <c r="C2" s="3" t="s">
        <v>265</v>
      </c>
      <c r="D2" s="3" t="s">
        <v>3</v>
      </c>
      <c r="E2" s="3" t="s">
        <v>266</v>
      </c>
      <c r="F2" s="3" t="s">
        <v>5</v>
      </c>
    </row>
    <row r="3" spans="1:6" x14ac:dyDescent="0.25">
      <c r="A3" s="19" t="s">
        <v>6</v>
      </c>
      <c r="B3" s="17" t="s">
        <v>7</v>
      </c>
      <c r="C3" s="14" t="s">
        <v>267</v>
      </c>
      <c r="D3" s="14" t="s">
        <v>268</v>
      </c>
      <c r="E3" s="14" t="s">
        <v>269</v>
      </c>
      <c r="F3" s="14" t="s">
        <v>270</v>
      </c>
    </row>
    <row r="4" spans="1:6" x14ac:dyDescent="0.25">
      <c r="A4" s="21"/>
      <c r="B4" s="18"/>
      <c r="C4" s="14" t="s">
        <v>271</v>
      </c>
      <c r="D4" s="14" t="s">
        <v>272</v>
      </c>
      <c r="E4" s="14" t="s">
        <v>273</v>
      </c>
      <c r="F4" s="14" t="s">
        <v>274</v>
      </c>
    </row>
    <row r="5" spans="1:6" x14ac:dyDescent="0.25">
      <c r="A5" s="21"/>
      <c r="B5" s="18"/>
      <c r="C5" s="14" t="s">
        <v>275</v>
      </c>
      <c r="D5" s="14" t="s">
        <v>276</v>
      </c>
      <c r="E5" s="14" t="s">
        <v>273</v>
      </c>
      <c r="F5" s="14" t="s">
        <v>277</v>
      </c>
    </row>
    <row r="6" spans="1:6" x14ac:dyDescent="0.25">
      <c r="A6" s="21"/>
      <c r="B6" s="18"/>
      <c r="C6" s="14" t="s">
        <v>278</v>
      </c>
      <c r="D6" s="14" t="s">
        <v>26</v>
      </c>
      <c r="E6" s="14" t="s">
        <v>279</v>
      </c>
      <c r="F6" s="14" t="s">
        <v>280</v>
      </c>
    </row>
    <row r="7" spans="1:6" x14ac:dyDescent="0.25">
      <c r="A7" s="21"/>
      <c r="B7" s="18"/>
      <c r="C7" s="14" t="s">
        <v>281</v>
      </c>
      <c r="D7" s="14" t="s">
        <v>282</v>
      </c>
      <c r="E7" s="14" t="s">
        <v>283</v>
      </c>
      <c r="F7" s="14" t="s">
        <v>284</v>
      </c>
    </row>
    <row r="8" spans="1:6" x14ac:dyDescent="0.25">
      <c r="A8" s="21"/>
      <c r="B8" s="18"/>
      <c r="C8" s="14" t="s">
        <v>285</v>
      </c>
      <c r="D8" s="14" t="s">
        <v>286</v>
      </c>
      <c r="E8" s="14" t="s">
        <v>287</v>
      </c>
      <c r="F8" s="14" t="s">
        <v>288</v>
      </c>
    </row>
    <row r="9" spans="1:6" x14ac:dyDescent="0.25">
      <c r="A9" s="21"/>
      <c r="B9" s="18"/>
      <c r="C9" s="14" t="s">
        <v>289</v>
      </c>
      <c r="D9" s="14" t="s">
        <v>290</v>
      </c>
      <c r="E9" s="14" t="s">
        <v>291</v>
      </c>
      <c r="F9" s="14" t="s">
        <v>292</v>
      </c>
    </row>
    <row r="10" spans="1:6" x14ac:dyDescent="0.25">
      <c r="A10" s="21"/>
      <c r="B10" s="18"/>
      <c r="C10" s="14" t="s">
        <v>293</v>
      </c>
      <c r="D10" s="14" t="s">
        <v>294</v>
      </c>
      <c r="E10" s="14" t="s">
        <v>295</v>
      </c>
      <c r="F10" s="14" t="s">
        <v>296</v>
      </c>
    </row>
    <row r="11" spans="1:6" x14ac:dyDescent="0.25">
      <c r="A11" s="21"/>
      <c r="B11" s="18"/>
      <c r="C11" s="14" t="s">
        <v>297</v>
      </c>
      <c r="D11" s="14" t="s">
        <v>276</v>
      </c>
      <c r="E11" s="14" t="s">
        <v>298</v>
      </c>
      <c r="F11" s="14" t="s">
        <v>299</v>
      </c>
    </row>
    <row r="12" spans="1:6" x14ac:dyDescent="0.25">
      <c r="A12" s="21"/>
      <c r="B12" s="18"/>
      <c r="C12" s="14" t="s">
        <v>300</v>
      </c>
      <c r="D12" s="14" t="s">
        <v>301</v>
      </c>
      <c r="E12" s="14" t="s">
        <v>302</v>
      </c>
      <c r="F12" s="14" t="s">
        <v>303</v>
      </c>
    </row>
    <row r="13" spans="1:6" x14ac:dyDescent="0.25">
      <c r="A13" s="21"/>
      <c r="B13" s="18"/>
      <c r="C13" s="14" t="s">
        <v>304</v>
      </c>
      <c r="D13" s="14" t="s">
        <v>305</v>
      </c>
      <c r="E13" s="14" t="s">
        <v>302</v>
      </c>
      <c r="F13" s="14" t="s">
        <v>306</v>
      </c>
    </row>
    <row r="14" spans="1:6" x14ac:dyDescent="0.25">
      <c r="A14" s="21"/>
      <c r="B14" s="18"/>
      <c r="C14" s="14" t="s">
        <v>307</v>
      </c>
      <c r="D14" s="14" t="s">
        <v>308</v>
      </c>
      <c r="E14" s="14" t="s">
        <v>283</v>
      </c>
      <c r="F14" s="14" t="s">
        <v>309</v>
      </c>
    </row>
    <row r="15" spans="1:6" x14ac:dyDescent="0.25">
      <c r="A15" s="21"/>
      <c r="B15" s="18"/>
      <c r="C15" s="14" t="s">
        <v>310</v>
      </c>
      <c r="D15" s="14" t="s">
        <v>311</v>
      </c>
      <c r="E15" s="14" t="s">
        <v>302</v>
      </c>
      <c r="F15" s="14" t="s">
        <v>312</v>
      </c>
    </row>
    <row r="16" spans="1:6" x14ac:dyDescent="0.25">
      <c r="A16" s="21"/>
      <c r="B16" s="18"/>
      <c r="C16" s="14" t="s">
        <v>313</v>
      </c>
      <c r="D16" s="14" t="s">
        <v>314</v>
      </c>
      <c r="E16" s="14" t="s">
        <v>315</v>
      </c>
      <c r="F16" s="14" t="s">
        <v>316</v>
      </c>
    </row>
    <row r="17" spans="1:6" x14ac:dyDescent="0.25">
      <c r="A17" s="21"/>
      <c r="B17" s="18"/>
      <c r="C17" s="14" t="s">
        <v>317</v>
      </c>
      <c r="D17" s="14" t="s">
        <v>318</v>
      </c>
      <c r="E17" s="14" t="s">
        <v>319</v>
      </c>
      <c r="F17" s="14" t="s">
        <v>320</v>
      </c>
    </row>
    <row r="18" spans="1:6" x14ac:dyDescent="0.25">
      <c r="A18" s="21"/>
      <c r="B18" s="18"/>
      <c r="C18" s="14" t="s">
        <v>321</v>
      </c>
      <c r="D18" s="14" t="s">
        <v>322</v>
      </c>
      <c r="E18" s="14" t="s">
        <v>283</v>
      </c>
      <c r="F18" s="14" t="s">
        <v>323</v>
      </c>
    </row>
    <row r="19" spans="1:6" x14ac:dyDescent="0.25">
      <c r="A19" s="21"/>
      <c r="B19" s="18"/>
      <c r="C19" s="14" t="s">
        <v>324</v>
      </c>
      <c r="D19" s="14" t="s">
        <v>325</v>
      </c>
      <c r="E19" s="14" t="s">
        <v>319</v>
      </c>
      <c r="F19" s="14" t="s">
        <v>326</v>
      </c>
    </row>
    <row r="20" spans="1:6" x14ac:dyDescent="0.25">
      <c r="A20" s="21"/>
      <c r="B20" s="18"/>
      <c r="C20" s="14" t="s">
        <v>327</v>
      </c>
      <c r="D20" s="14" t="s">
        <v>328</v>
      </c>
      <c r="E20" s="14" t="s">
        <v>329</v>
      </c>
      <c r="F20" s="14" t="s">
        <v>330</v>
      </c>
    </row>
    <row r="21" spans="1:6" x14ac:dyDescent="0.25">
      <c r="A21" s="21"/>
      <c r="B21" s="18"/>
      <c r="C21" s="14" t="s">
        <v>331</v>
      </c>
      <c r="D21" s="14" t="s">
        <v>332</v>
      </c>
      <c r="E21" s="14" t="s">
        <v>333</v>
      </c>
      <c r="F21" s="14" t="s">
        <v>334</v>
      </c>
    </row>
    <row r="22" spans="1:6" x14ac:dyDescent="0.25">
      <c r="A22" s="21"/>
      <c r="B22" s="18"/>
      <c r="C22" s="14" t="s">
        <v>335</v>
      </c>
      <c r="D22" s="14" t="s">
        <v>336</v>
      </c>
      <c r="E22" s="14" t="s">
        <v>337</v>
      </c>
      <c r="F22" s="14" t="s">
        <v>338</v>
      </c>
    </row>
    <row r="23" spans="1:6" x14ac:dyDescent="0.25">
      <c r="A23" s="21"/>
      <c r="B23" s="18"/>
      <c r="C23" s="14" t="s">
        <v>339</v>
      </c>
      <c r="D23" s="14" t="s">
        <v>340</v>
      </c>
      <c r="E23" s="14" t="s">
        <v>279</v>
      </c>
      <c r="F23" s="14" t="s">
        <v>341</v>
      </c>
    </row>
    <row r="24" spans="1:6" x14ac:dyDescent="0.25">
      <c r="A24" s="21"/>
      <c r="B24" s="18"/>
      <c r="C24" s="14" t="s">
        <v>342</v>
      </c>
      <c r="D24" s="14" t="s">
        <v>340</v>
      </c>
      <c r="E24" s="14" t="s">
        <v>291</v>
      </c>
      <c r="F24" s="14" t="s">
        <v>343</v>
      </c>
    </row>
    <row r="25" spans="1:6" x14ac:dyDescent="0.25">
      <c r="A25" s="21"/>
      <c r="B25" s="18"/>
      <c r="C25" s="14" t="s">
        <v>344</v>
      </c>
      <c r="D25" s="14" t="s">
        <v>345</v>
      </c>
      <c r="E25" s="14" t="s">
        <v>346</v>
      </c>
      <c r="F25" s="14" t="s">
        <v>347</v>
      </c>
    </row>
    <row r="26" spans="1:6" x14ac:dyDescent="0.25">
      <c r="A26" s="21"/>
      <c r="B26" s="18"/>
      <c r="C26" s="14" t="s">
        <v>348</v>
      </c>
      <c r="D26" s="14" t="s">
        <v>349</v>
      </c>
      <c r="E26" s="14" t="s">
        <v>337</v>
      </c>
      <c r="F26" s="14" t="s">
        <v>350</v>
      </c>
    </row>
    <row r="27" spans="1:6" x14ac:dyDescent="0.25">
      <c r="A27" s="21"/>
      <c r="B27" s="18"/>
      <c r="C27" s="14" t="s">
        <v>351</v>
      </c>
      <c r="D27" s="14" t="s">
        <v>352</v>
      </c>
      <c r="E27" s="14" t="s">
        <v>269</v>
      </c>
      <c r="F27" s="14" t="s">
        <v>277</v>
      </c>
    </row>
    <row r="28" spans="1:6" x14ac:dyDescent="0.25">
      <c r="A28" s="21"/>
      <c r="B28" s="18"/>
      <c r="C28" s="14" t="s">
        <v>353</v>
      </c>
      <c r="D28" s="14" t="s">
        <v>354</v>
      </c>
      <c r="E28" s="14" t="s">
        <v>355</v>
      </c>
      <c r="F28" s="14" t="s">
        <v>356</v>
      </c>
    </row>
    <row r="29" spans="1:6" x14ac:dyDescent="0.25">
      <c r="A29" s="21"/>
      <c r="B29" s="18"/>
      <c r="C29" s="14" t="s">
        <v>357</v>
      </c>
      <c r="D29" s="14" t="s">
        <v>358</v>
      </c>
      <c r="E29" s="14" t="s">
        <v>359</v>
      </c>
      <c r="F29" s="14" t="s">
        <v>360</v>
      </c>
    </row>
    <row r="30" spans="1:6" x14ac:dyDescent="0.25">
      <c r="A30" s="21"/>
      <c r="B30" s="18"/>
      <c r="C30" s="14" t="s">
        <v>361</v>
      </c>
      <c r="D30" s="14" t="s">
        <v>362</v>
      </c>
      <c r="E30" s="14" t="s">
        <v>291</v>
      </c>
      <c r="F30" s="14" t="s">
        <v>363</v>
      </c>
    </row>
    <row r="31" spans="1:6" x14ac:dyDescent="0.25">
      <c r="A31" s="21"/>
      <c r="B31" s="18"/>
      <c r="C31" s="14" t="s">
        <v>364</v>
      </c>
      <c r="D31" s="14" t="s">
        <v>365</v>
      </c>
      <c r="E31" s="14" t="s">
        <v>295</v>
      </c>
      <c r="F31" s="14" t="s">
        <v>366</v>
      </c>
    </row>
    <row r="32" spans="1:6" x14ac:dyDescent="0.25">
      <c r="A32" s="21"/>
      <c r="B32" s="18"/>
      <c r="C32" s="14" t="s">
        <v>367</v>
      </c>
      <c r="D32" s="14" t="s">
        <v>368</v>
      </c>
      <c r="E32" s="14" t="s">
        <v>369</v>
      </c>
      <c r="F32" s="14" t="s">
        <v>370</v>
      </c>
    </row>
    <row r="33" spans="1:6" x14ac:dyDescent="0.25">
      <c r="A33" s="21"/>
      <c r="B33" s="18"/>
      <c r="C33" s="14" t="s">
        <v>371</v>
      </c>
      <c r="D33" s="14" t="s">
        <v>372</v>
      </c>
      <c r="E33" s="14" t="s">
        <v>319</v>
      </c>
      <c r="F33" s="14" t="s">
        <v>373</v>
      </c>
    </row>
    <row r="34" spans="1:6" x14ac:dyDescent="0.25">
      <c r="A34" s="21"/>
      <c r="B34" s="18"/>
      <c r="C34" s="14" t="s">
        <v>374</v>
      </c>
      <c r="D34" s="14" t="s">
        <v>375</v>
      </c>
      <c r="E34" s="14" t="s">
        <v>273</v>
      </c>
      <c r="F34" s="14" t="s">
        <v>376</v>
      </c>
    </row>
    <row r="35" spans="1:6" x14ac:dyDescent="0.25">
      <c r="A35" s="21"/>
      <c r="B35" s="18"/>
      <c r="C35" s="14" t="s">
        <v>377</v>
      </c>
      <c r="D35" s="14" t="s">
        <v>378</v>
      </c>
      <c r="E35" s="14" t="s">
        <v>287</v>
      </c>
      <c r="F35" s="14" t="s">
        <v>379</v>
      </c>
    </row>
    <row r="36" spans="1:6" x14ac:dyDescent="0.25">
      <c r="A36" s="21"/>
      <c r="B36" s="18"/>
      <c r="C36" s="14" t="s">
        <v>380</v>
      </c>
      <c r="D36" s="14" t="s">
        <v>381</v>
      </c>
      <c r="E36" s="14" t="s">
        <v>269</v>
      </c>
      <c r="F36" s="14" t="s">
        <v>382</v>
      </c>
    </row>
    <row r="37" spans="1:6" x14ac:dyDescent="0.25">
      <c r="A37" s="21"/>
      <c r="B37" s="18"/>
      <c r="C37" s="14" t="s">
        <v>383</v>
      </c>
      <c r="D37" s="14" t="s">
        <v>384</v>
      </c>
      <c r="E37" s="14" t="s">
        <v>273</v>
      </c>
      <c r="F37" s="14" t="s">
        <v>385</v>
      </c>
    </row>
    <row r="38" spans="1:6" x14ac:dyDescent="0.25">
      <c r="A38" s="21"/>
      <c r="B38" s="18"/>
      <c r="C38" s="14" t="s">
        <v>386</v>
      </c>
      <c r="D38" s="14" t="s">
        <v>24</v>
      </c>
      <c r="E38" s="14" t="s">
        <v>298</v>
      </c>
      <c r="F38" s="14" t="s">
        <v>387</v>
      </c>
    </row>
    <row r="39" spans="1:6" x14ac:dyDescent="0.25">
      <c r="A39" s="21"/>
      <c r="B39" s="18"/>
      <c r="C39" s="14" t="s">
        <v>388</v>
      </c>
      <c r="D39" s="14" t="s">
        <v>318</v>
      </c>
      <c r="E39" s="14" t="s">
        <v>302</v>
      </c>
      <c r="F39" s="14" t="s">
        <v>389</v>
      </c>
    </row>
    <row r="40" spans="1:6" x14ac:dyDescent="0.25">
      <c r="A40" s="21"/>
      <c r="B40" s="18"/>
      <c r="C40" s="14" t="s">
        <v>390</v>
      </c>
      <c r="D40" s="14" t="s">
        <v>391</v>
      </c>
      <c r="E40" s="14" t="s">
        <v>392</v>
      </c>
      <c r="F40" s="14" t="s">
        <v>393</v>
      </c>
    </row>
    <row r="41" spans="1:6" x14ac:dyDescent="0.25">
      <c r="A41" s="21"/>
      <c r="B41" s="18"/>
      <c r="C41" s="14" t="s">
        <v>394</v>
      </c>
      <c r="D41" s="14" t="s">
        <v>395</v>
      </c>
      <c r="E41" s="14" t="s">
        <v>333</v>
      </c>
      <c r="F41" s="14" t="s">
        <v>396</v>
      </c>
    </row>
    <row r="42" spans="1:6" x14ac:dyDescent="0.25">
      <c r="A42" s="21"/>
      <c r="B42" s="18"/>
      <c r="C42" s="14" t="s">
        <v>397</v>
      </c>
      <c r="D42" s="14" t="s">
        <v>398</v>
      </c>
      <c r="E42" s="14" t="s">
        <v>287</v>
      </c>
      <c r="F42" s="14" t="s">
        <v>399</v>
      </c>
    </row>
    <row r="43" spans="1:6" x14ac:dyDescent="0.25">
      <c r="A43" s="21"/>
      <c r="B43" s="18"/>
      <c r="C43" s="14" t="s">
        <v>400</v>
      </c>
      <c r="D43" s="14" t="s">
        <v>401</v>
      </c>
      <c r="E43" s="14" t="s">
        <v>287</v>
      </c>
      <c r="F43" s="14" t="s">
        <v>402</v>
      </c>
    </row>
    <row r="44" spans="1:6" x14ac:dyDescent="0.25">
      <c r="A44" s="21"/>
      <c r="B44" s="18"/>
      <c r="C44" s="14" t="s">
        <v>403</v>
      </c>
      <c r="D44" s="14" t="s">
        <v>404</v>
      </c>
      <c r="E44" s="14" t="s">
        <v>319</v>
      </c>
      <c r="F44" s="14" t="s">
        <v>405</v>
      </c>
    </row>
    <row r="45" spans="1:6" x14ac:dyDescent="0.25">
      <c r="A45" s="21"/>
      <c r="B45" s="18"/>
      <c r="C45" s="14" t="s">
        <v>406</v>
      </c>
      <c r="D45" s="14" t="s">
        <v>368</v>
      </c>
      <c r="E45" s="14" t="s">
        <v>295</v>
      </c>
      <c r="F45" s="14" t="s">
        <v>407</v>
      </c>
    </row>
    <row r="46" spans="1:6" x14ac:dyDescent="0.25">
      <c r="A46" s="21"/>
      <c r="B46" s="18"/>
      <c r="C46" s="14" t="s">
        <v>408</v>
      </c>
      <c r="D46" s="14" t="s">
        <v>409</v>
      </c>
      <c r="E46" s="14" t="s">
        <v>273</v>
      </c>
      <c r="F46" s="14" t="s">
        <v>410</v>
      </c>
    </row>
    <row r="47" spans="1:6" x14ac:dyDescent="0.25">
      <c r="A47" s="21"/>
      <c r="B47" s="18"/>
      <c r="C47" s="14" t="s">
        <v>411</v>
      </c>
      <c r="D47" s="14" t="s">
        <v>412</v>
      </c>
      <c r="E47" s="14" t="s">
        <v>273</v>
      </c>
      <c r="F47" s="14" t="s">
        <v>413</v>
      </c>
    </row>
    <row r="48" spans="1:6" x14ac:dyDescent="0.25">
      <c r="A48" s="21"/>
      <c r="B48" s="18"/>
      <c r="C48" s="14" t="s">
        <v>414</v>
      </c>
      <c r="D48" s="14" t="s">
        <v>412</v>
      </c>
      <c r="E48" s="14" t="s">
        <v>415</v>
      </c>
      <c r="F48" s="14" t="s">
        <v>416</v>
      </c>
    </row>
    <row r="49" spans="1:6" x14ac:dyDescent="0.25">
      <c r="A49" s="21"/>
      <c r="B49" s="18"/>
      <c r="C49" s="14" t="s">
        <v>417</v>
      </c>
      <c r="D49" s="14" t="s">
        <v>368</v>
      </c>
      <c r="E49" s="14" t="s">
        <v>291</v>
      </c>
      <c r="F49" s="14" t="s">
        <v>418</v>
      </c>
    </row>
    <row r="50" spans="1:6" x14ac:dyDescent="0.25">
      <c r="A50" s="21"/>
      <c r="B50" s="18"/>
      <c r="C50" s="14" t="s">
        <v>419</v>
      </c>
      <c r="D50" s="14" t="s">
        <v>332</v>
      </c>
      <c r="E50" s="14" t="s">
        <v>420</v>
      </c>
      <c r="F50" s="14" t="s">
        <v>421</v>
      </c>
    </row>
    <row r="51" spans="1:6" x14ac:dyDescent="0.25">
      <c r="A51" s="21"/>
      <c r="B51" s="18"/>
      <c r="C51" s="14" t="s">
        <v>422</v>
      </c>
      <c r="D51" s="14" t="s">
        <v>423</v>
      </c>
      <c r="E51" s="14" t="s">
        <v>392</v>
      </c>
      <c r="F51" s="14" t="s">
        <v>424</v>
      </c>
    </row>
    <row r="52" spans="1:6" x14ac:dyDescent="0.25">
      <c r="A52" s="21"/>
      <c r="B52" s="18"/>
      <c r="C52" s="14" t="s">
        <v>425</v>
      </c>
      <c r="D52" s="14" t="s">
        <v>426</v>
      </c>
      <c r="E52" s="14" t="s">
        <v>427</v>
      </c>
      <c r="F52" s="14" t="s">
        <v>26</v>
      </c>
    </row>
    <row r="53" spans="1:6" x14ac:dyDescent="0.25">
      <c r="A53" s="21"/>
      <c r="B53" s="18"/>
      <c r="C53" s="14" t="s">
        <v>428</v>
      </c>
      <c r="D53" s="14" t="s">
        <v>345</v>
      </c>
      <c r="E53" s="14" t="s">
        <v>279</v>
      </c>
      <c r="F53" s="14" t="s">
        <v>429</v>
      </c>
    </row>
    <row r="54" spans="1:6" x14ac:dyDescent="0.25">
      <c r="A54" s="21"/>
      <c r="B54" s="18"/>
      <c r="C54" s="14" t="s">
        <v>430</v>
      </c>
      <c r="D54" s="14" t="s">
        <v>431</v>
      </c>
      <c r="E54" s="14" t="s">
        <v>333</v>
      </c>
      <c r="F54" s="14" t="s">
        <v>432</v>
      </c>
    </row>
    <row r="55" spans="1:6" x14ac:dyDescent="0.25">
      <c r="A55" s="21"/>
      <c r="B55" s="18"/>
      <c r="C55" s="14" t="s">
        <v>433</v>
      </c>
      <c r="D55" s="14" t="s">
        <v>305</v>
      </c>
      <c r="E55" s="14" t="s">
        <v>434</v>
      </c>
      <c r="F55" s="14" t="s">
        <v>435</v>
      </c>
    </row>
    <row r="56" spans="1:6" x14ac:dyDescent="0.25">
      <c r="A56" s="21"/>
      <c r="B56" s="18"/>
      <c r="C56" s="14" t="s">
        <v>436</v>
      </c>
      <c r="D56" s="14" t="s">
        <v>322</v>
      </c>
      <c r="E56" s="14" t="s">
        <v>392</v>
      </c>
      <c r="F56" s="14" t="s">
        <v>437</v>
      </c>
    </row>
    <row r="57" spans="1:6" x14ac:dyDescent="0.25">
      <c r="A57" s="21"/>
      <c r="B57" s="18"/>
      <c r="C57" s="14" t="s">
        <v>438</v>
      </c>
      <c r="D57" s="14" t="s">
        <v>423</v>
      </c>
      <c r="E57" s="14" t="s">
        <v>279</v>
      </c>
      <c r="F57" s="14" t="s">
        <v>439</v>
      </c>
    </row>
    <row r="58" spans="1:6" x14ac:dyDescent="0.25">
      <c r="A58" s="21"/>
      <c r="B58" s="18"/>
      <c r="C58" s="14" t="s">
        <v>440</v>
      </c>
      <c r="D58" s="14" t="s">
        <v>441</v>
      </c>
      <c r="E58" s="14" t="s">
        <v>355</v>
      </c>
      <c r="F58" s="14" t="s">
        <v>442</v>
      </c>
    </row>
    <row r="59" spans="1:6" x14ac:dyDescent="0.25">
      <c r="A59" s="21"/>
      <c r="B59" s="18"/>
      <c r="C59" s="14" t="s">
        <v>443</v>
      </c>
      <c r="D59" s="14" t="s">
        <v>305</v>
      </c>
      <c r="E59" s="14" t="s">
        <v>355</v>
      </c>
      <c r="F59" s="14" t="s">
        <v>444</v>
      </c>
    </row>
    <row r="60" spans="1:6" x14ac:dyDescent="0.25">
      <c r="A60" s="21"/>
      <c r="B60" s="18"/>
      <c r="C60" s="14" t="s">
        <v>445</v>
      </c>
      <c r="D60" s="14" t="s">
        <v>446</v>
      </c>
      <c r="E60" s="14" t="s">
        <v>302</v>
      </c>
      <c r="F60" s="14" t="s">
        <v>447</v>
      </c>
    </row>
    <row r="61" spans="1:6" x14ac:dyDescent="0.25">
      <c r="A61" s="21"/>
      <c r="B61" s="18"/>
      <c r="C61" s="14" t="s">
        <v>448</v>
      </c>
      <c r="D61" s="14" t="s">
        <v>449</v>
      </c>
      <c r="E61" s="14" t="s">
        <v>415</v>
      </c>
      <c r="F61" s="14" t="s">
        <v>450</v>
      </c>
    </row>
    <row r="62" spans="1:6" x14ac:dyDescent="0.25">
      <c r="A62" s="21"/>
      <c r="B62" s="18"/>
      <c r="C62" s="14" t="s">
        <v>451</v>
      </c>
      <c r="D62" s="14" t="s">
        <v>452</v>
      </c>
      <c r="E62" s="14" t="s">
        <v>295</v>
      </c>
      <c r="F62" s="14" t="s">
        <v>453</v>
      </c>
    </row>
    <row r="63" spans="1:6" x14ac:dyDescent="0.25">
      <c r="A63" s="21"/>
      <c r="B63" s="18"/>
      <c r="C63" s="14" t="s">
        <v>454</v>
      </c>
      <c r="D63" s="14" t="s">
        <v>455</v>
      </c>
      <c r="E63" s="14" t="s">
        <v>279</v>
      </c>
      <c r="F63" s="14" t="s">
        <v>456</v>
      </c>
    </row>
    <row r="64" spans="1:6" x14ac:dyDescent="0.25">
      <c r="A64" s="21"/>
      <c r="B64" s="18"/>
      <c r="C64" s="14" t="s">
        <v>457</v>
      </c>
      <c r="D64" s="14" t="s">
        <v>452</v>
      </c>
      <c r="E64" s="14" t="s">
        <v>458</v>
      </c>
      <c r="F64" s="14" t="s">
        <v>312</v>
      </c>
    </row>
    <row r="65" spans="1:6" x14ac:dyDescent="0.25">
      <c r="A65" s="21"/>
      <c r="B65" s="18"/>
      <c r="C65" s="14" t="s">
        <v>459</v>
      </c>
      <c r="D65" s="14" t="s">
        <v>375</v>
      </c>
      <c r="E65" s="14" t="s">
        <v>392</v>
      </c>
      <c r="F65" s="14" t="s">
        <v>350</v>
      </c>
    </row>
    <row r="66" spans="1:6" x14ac:dyDescent="0.25">
      <c r="A66" s="21"/>
      <c r="B66" s="18"/>
      <c r="C66" s="14" t="s">
        <v>460</v>
      </c>
      <c r="D66" s="14" t="s">
        <v>384</v>
      </c>
      <c r="E66" s="14" t="s">
        <v>458</v>
      </c>
      <c r="F66" s="14" t="s">
        <v>461</v>
      </c>
    </row>
    <row r="67" spans="1:6" x14ac:dyDescent="0.25">
      <c r="A67" s="21"/>
      <c r="B67" s="18"/>
      <c r="C67" s="14" t="s">
        <v>462</v>
      </c>
      <c r="D67" s="14" t="s">
        <v>463</v>
      </c>
      <c r="E67" s="14" t="s">
        <v>283</v>
      </c>
      <c r="F67" s="14" t="s">
        <v>464</v>
      </c>
    </row>
    <row r="68" spans="1:6" x14ac:dyDescent="0.25">
      <c r="A68" s="21"/>
      <c r="B68" s="18"/>
      <c r="C68" s="14" t="s">
        <v>465</v>
      </c>
      <c r="D68" s="14" t="s">
        <v>466</v>
      </c>
      <c r="E68" s="14" t="s">
        <v>295</v>
      </c>
      <c r="F68" s="14" t="s">
        <v>467</v>
      </c>
    </row>
    <row r="69" spans="1:6" x14ac:dyDescent="0.25">
      <c r="A69" s="21"/>
      <c r="B69" s="18"/>
      <c r="C69" s="14" t="s">
        <v>468</v>
      </c>
      <c r="D69" s="14" t="s">
        <v>10</v>
      </c>
      <c r="E69" s="14" t="s">
        <v>458</v>
      </c>
      <c r="F69" s="14" t="s">
        <v>469</v>
      </c>
    </row>
    <row r="70" spans="1:6" x14ac:dyDescent="0.25">
      <c r="A70" s="21"/>
      <c r="B70" s="18"/>
      <c r="C70" s="14" t="s">
        <v>470</v>
      </c>
      <c r="D70" s="14" t="s">
        <v>294</v>
      </c>
      <c r="E70" s="14" t="s">
        <v>302</v>
      </c>
      <c r="F70" s="14" t="s">
        <v>471</v>
      </c>
    </row>
    <row r="71" spans="1:6" x14ac:dyDescent="0.25">
      <c r="A71" s="21"/>
      <c r="B71" s="18"/>
      <c r="C71" s="14" t="s">
        <v>472</v>
      </c>
      <c r="D71" s="14" t="s">
        <v>305</v>
      </c>
      <c r="E71" s="14" t="s">
        <v>279</v>
      </c>
      <c r="F71" s="14" t="s">
        <v>473</v>
      </c>
    </row>
    <row r="72" spans="1:6" x14ac:dyDescent="0.25">
      <c r="A72" s="21"/>
      <c r="B72" s="18"/>
      <c r="C72" s="14" t="s">
        <v>474</v>
      </c>
      <c r="D72" s="14" t="s">
        <v>42</v>
      </c>
      <c r="E72" s="14" t="s">
        <v>475</v>
      </c>
      <c r="F72" s="14" t="s">
        <v>476</v>
      </c>
    </row>
    <row r="73" spans="1:6" x14ac:dyDescent="0.25">
      <c r="A73" s="21"/>
      <c r="B73" s="18"/>
      <c r="C73" s="14" t="s">
        <v>477</v>
      </c>
      <c r="D73" s="14" t="s">
        <v>478</v>
      </c>
      <c r="E73" s="14" t="s">
        <v>279</v>
      </c>
      <c r="F73" s="14" t="s">
        <v>320</v>
      </c>
    </row>
    <row r="74" spans="1:6" x14ac:dyDescent="0.25">
      <c r="A74" s="21"/>
      <c r="B74" s="18"/>
      <c r="C74" s="14" t="s">
        <v>479</v>
      </c>
      <c r="D74" s="14" t="s">
        <v>10</v>
      </c>
      <c r="E74" s="14" t="s">
        <v>475</v>
      </c>
      <c r="F74" s="14" t="s">
        <v>480</v>
      </c>
    </row>
    <row r="75" spans="1:6" x14ac:dyDescent="0.25">
      <c r="A75" s="21"/>
      <c r="B75" s="18"/>
      <c r="C75" s="14" t="s">
        <v>481</v>
      </c>
      <c r="D75" s="14" t="s">
        <v>308</v>
      </c>
      <c r="E75" s="14" t="s">
        <v>392</v>
      </c>
      <c r="F75" s="14" t="s">
        <v>482</v>
      </c>
    </row>
    <row r="76" spans="1:6" x14ac:dyDescent="0.25">
      <c r="A76" s="21"/>
      <c r="B76" s="18"/>
      <c r="C76" s="14" t="s">
        <v>483</v>
      </c>
      <c r="D76" s="14" t="s">
        <v>336</v>
      </c>
      <c r="E76" s="14" t="s">
        <v>298</v>
      </c>
      <c r="F76" s="14" t="s">
        <v>126</v>
      </c>
    </row>
    <row r="77" spans="1:6" x14ac:dyDescent="0.25">
      <c r="A77" s="21"/>
      <c r="B77" s="18"/>
      <c r="C77" s="14" t="s">
        <v>484</v>
      </c>
      <c r="D77" s="14" t="s">
        <v>18</v>
      </c>
      <c r="E77" s="14" t="s">
        <v>337</v>
      </c>
      <c r="F77" s="14" t="s">
        <v>485</v>
      </c>
    </row>
    <row r="78" spans="1:6" x14ac:dyDescent="0.25">
      <c r="A78" s="21"/>
      <c r="B78" s="18"/>
      <c r="C78" s="14" t="s">
        <v>486</v>
      </c>
      <c r="D78" s="14" t="s">
        <v>487</v>
      </c>
      <c r="E78" s="14" t="s">
        <v>355</v>
      </c>
      <c r="F78" s="14" t="s">
        <v>416</v>
      </c>
    </row>
    <row r="79" spans="1:6" x14ac:dyDescent="0.25">
      <c r="A79" s="21"/>
      <c r="B79" s="18"/>
      <c r="C79" s="14" t="s">
        <v>488</v>
      </c>
      <c r="D79" s="14" t="s">
        <v>489</v>
      </c>
      <c r="E79" s="14" t="s">
        <v>427</v>
      </c>
      <c r="F79" s="14" t="s">
        <v>490</v>
      </c>
    </row>
    <row r="80" spans="1:6" x14ac:dyDescent="0.25">
      <c r="A80" s="21"/>
      <c r="B80" s="18"/>
      <c r="C80" s="14" t="s">
        <v>491</v>
      </c>
      <c r="D80" s="14" t="s">
        <v>492</v>
      </c>
      <c r="E80" s="14" t="s">
        <v>279</v>
      </c>
      <c r="F80" s="14" t="s">
        <v>493</v>
      </c>
    </row>
    <row r="81" spans="1:6" x14ac:dyDescent="0.25">
      <c r="A81" s="21"/>
      <c r="B81" s="18"/>
      <c r="C81" s="14" t="s">
        <v>494</v>
      </c>
      <c r="D81" s="14" t="s">
        <v>446</v>
      </c>
      <c r="E81" s="14" t="s">
        <v>298</v>
      </c>
      <c r="F81" s="14" t="s">
        <v>439</v>
      </c>
    </row>
    <row r="82" spans="1:6" x14ac:dyDescent="0.25">
      <c r="A82" s="21"/>
      <c r="B82" s="18"/>
      <c r="C82" s="14" t="s">
        <v>495</v>
      </c>
      <c r="D82" s="14" t="s">
        <v>496</v>
      </c>
      <c r="E82" s="14" t="s">
        <v>283</v>
      </c>
      <c r="F82" s="14" t="s">
        <v>120</v>
      </c>
    </row>
    <row r="83" spans="1:6" x14ac:dyDescent="0.25">
      <c r="A83" s="21"/>
      <c r="B83" s="18"/>
      <c r="C83" s="14" t="s">
        <v>497</v>
      </c>
      <c r="D83" s="14" t="s">
        <v>96</v>
      </c>
      <c r="E83" s="14" t="s">
        <v>498</v>
      </c>
      <c r="F83" s="14" t="s">
        <v>499</v>
      </c>
    </row>
    <row r="84" spans="1:6" x14ac:dyDescent="0.25">
      <c r="A84" s="21"/>
      <c r="B84" s="18"/>
      <c r="C84" s="14" t="s">
        <v>500</v>
      </c>
      <c r="D84" s="14" t="s">
        <v>501</v>
      </c>
      <c r="E84" s="14" t="s">
        <v>502</v>
      </c>
      <c r="F84" s="14" t="s">
        <v>503</v>
      </c>
    </row>
    <row r="85" spans="1:6" x14ac:dyDescent="0.25">
      <c r="A85" s="21"/>
      <c r="B85" s="18"/>
      <c r="C85" s="14" t="s">
        <v>504</v>
      </c>
      <c r="D85" s="14" t="s">
        <v>505</v>
      </c>
      <c r="E85" s="14" t="s">
        <v>337</v>
      </c>
      <c r="F85" s="14" t="s">
        <v>506</v>
      </c>
    </row>
    <row r="86" spans="1:6" x14ac:dyDescent="0.25">
      <c r="A86" s="21"/>
      <c r="B86" s="18"/>
      <c r="C86" s="14" t="s">
        <v>507</v>
      </c>
      <c r="D86" s="14" t="s">
        <v>16</v>
      </c>
      <c r="E86" s="14" t="s">
        <v>498</v>
      </c>
      <c r="F86" s="14" t="s">
        <v>118</v>
      </c>
    </row>
    <row r="87" spans="1:6" x14ac:dyDescent="0.25">
      <c r="A87" s="21"/>
      <c r="B87" s="18"/>
      <c r="C87" s="14" t="s">
        <v>508</v>
      </c>
      <c r="D87" s="14" t="s">
        <v>294</v>
      </c>
      <c r="E87" s="14" t="s">
        <v>283</v>
      </c>
      <c r="F87" s="14" t="s">
        <v>509</v>
      </c>
    </row>
    <row r="88" spans="1:6" x14ac:dyDescent="0.25">
      <c r="A88" s="21"/>
      <c r="B88" s="18"/>
      <c r="C88" s="14" t="s">
        <v>510</v>
      </c>
      <c r="D88" s="14" t="s">
        <v>106</v>
      </c>
      <c r="E88" s="14" t="s">
        <v>511</v>
      </c>
      <c r="F88" s="14" t="s">
        <v>512</v>
      </c>
    </row>
    <row r="89" spans="1:6" x14ac:dyDescent="0.25">
      <c r="A89" s="21"/>
      <c r="B89" s="18"/>
      <c r="C89" s="14" t="s">
        <v>513</v>
      </c>
      <c r="D89" s="14" t="s">
        <v>10</v>
      </c>
      <c r="E89" s="14" t="s">
        <v>475</v>
      </c>
      <c r="F89" s="14" t="s">
        <v>480</v>
      </c>
    </row>
    <row r="90" spans="1:6" x14ac:dyDescent="0.25">
      <c r="A90" s="21"/>
      <c r="B90" s="18"/>
      <c r="C90" s="14" t="s">
        <v>514</v>
      </c>
      <c r="D90" s="14" t="s">
        <v>8</v>
      </c>
      <c r="E90" s="14" t="s">
        <v>329</v>
      </c>
      <c r="F90" s="14" t="s">
        <v>515</v>
      </c>
    </row>
    <row r="91" spans="1:6" x14ac:dyDescent="0.25">
      <c r="A91" s="21"/>
      <c r="B91" s="18"/>
      <c r="C91" s="14" t="s">
        <v>516</v>
      </c>
      <c r="D91" s="14" t="s">
        <v>517</v>
      </c>
      <c r="E91" s="14" t="s">
        <v>420</v>
      </c>
      <c r="F91" s="14" t="s">
        <v>518</v>
      </c>
    </row>
    <row r="92" spans="1:6" x14ac:dyDescent="0.25">
      <c r="A92" s="21"/>
      <c r="B92" s="18"/>
      <c r="C92" s="14" t="s">
        <v>519</v>
      </c>
      <c r="D92" s="14" t="s">
        <v>60</v>
      </c>
      <c r="E92" s="14" t="s">
        <v>498</v>
      </c>
      <c r="F92" s="14" t="s">
        <v>320</v>
      </c>
    </row>
    <row r="93" spans="1:6" x14ac:dyDescent="0.25">
      <c r="A93" s="21"/>
      <c r="B93" s="18"/>
      <c r="C93" s="14" t="s">
        <v>520</v>
      </c>
      <c r="D93" s="14" t="s">
        <v>404</v>
      </c>
      <c r="E93" s="14" t="s">
        <v>521</v>
      </c>
      <c r="F93" s="14" t="s">
        <v>522</v>
      </c>
    </row>
    <row r="94" spans="1:6" x14ac:dyDescent="0.25">
      <c r="A94" s="21"/>
      <c r="B94" s="18"/>
      <c r="C94" s="14" t="s">
        <v>523</v>
      </c>
      <c r="D94" s="14" t="s">
        <v>524</v>
      </c>
      <c r="E94" s="14" t="s">
        <v>434</v>
      </c>
      <c r="F94" s="14" t="s">
        <v>525</v>
      </c>
    </row>
    <row r="95" spans="1:6" x14ac:dyDescent="0.25">
      <c r="A95" s="21"/>
      <c r="B95" s="18"/>
      <c r="C95" s="14" t="s">
        <v>526</v>
      </c>
      <c r="D95" s="14" t="s">
        <v>527</v>
      </c>
      <c r="E95" s="14" t="s">
        <v>528</v>
      </c>
      <c r="F95" s="14" t="s">
        <v>529</v>
      </c>
    </row>
    <row r="96" spans="1:6" x14ac:dyDescent="0.25">
      <c r="A96" s="21"/>
      <c r="B96" s="18"/>
      <c r="C96" s="14" t="s">
        <v>530</v>
      </c>
      <c r="D96" s="14" t="s">
        <v>531</v>
      </c>
      <c r="E96" s="14" t="s">
        <v>532</v>
      </c>
      <c r="F96" s="14" t="s">
        <v>533</v>
      </c>
    </row>
    <row r="97" spans="1:6" x14ac:dyDescent="0.25">
      <c r="A97" s="21"/>
      <c r="B97" s="18"/>
      <c r="C97" s="14" t="s">
        <v>534</v>
      </c>
      <c r="D97" s="14" t="s">
        <v>305</v>
      </c>
      <c r="E97" s="14" t="s">
        <v>532</v>
      </c>
      <c r="F97" s="14" t="s">
        <v>535</v>
      </c>
    </row>
    <row r="98" spans="1:6" x14ac:dyDescent="0.25">
      <c r="A98" s="21"/>
      <c r="B98" s="18"/>
      <c r="C98" s="14" t="s">
        <v>536</v>
      </c>
      <c r="D98" s="14" t="s">
        <v>537</v>
      </c>
      <c r="E98" s="14" t="s">
        <v>329</v>
      </c>
      <c r="F98" s="14" t="s">
        <v>538</v>
      </c>
    </row>
    <row r="99" spans="1:6" x14ac:dyDescent="0.25">
      <c r="A99" s="21"/>
      <c r="B99" s="18"/>
      <c r="C99" s="14" t="s">
        <v>539</v>
      </c>
      <c r="D99" s="14" t="s">
        <v>540</v>
      </c>
      <c r="E99" s="14" t="s">
        <v>498</v>
      </c>
      <c r="F99" s="14" t="s">
        <v>270</v>
      </c>
    </row>
    <row r="100" spans="1:6" x14ac:dyDescent="0.25">
      <c r="A100" s="21"/>
      <c r="B100" s="18"/>
      <c r="C100" s="14" t="s">
        <v>541</v>
      </c>
      <c r="D100" s="14" t="s">
        <v>542</v>
      </c>
      <c r="E100" s="14" t="s">
        <v>543</v>
      </c>
      <c r="F100" s="14" t="s">
        <v>544</v>
      </c>
    </row>
    <row r="101" spans="1:6" x14ac:dyDescent="0.25">
      <c r="A101" s="21"/>
      <c r="B101" s="18"/>
      <c r="C101" s="14" t="s">
        <v>545</v>
      </c>
      <c r="D101" s="14" t="s">
        <v>517</v>
      </c>
      <c r="E101" s="14" t="s">
        <v>420</v>
      </c>
      <c r="F101" s="14" t="s">
        <v>518</v>
      </c>
    </row>
    <row r="102" spans="1:6" x14ac:dyDescent="0.25">
      <c r="A102" s="21"/>
      <c r="B102" s="18"/>
      <c r="C102" s="14" t="s">
        <v>546</v>
      </c>
      <c r="D102" s="14" t="s">
        <v>118</v>
      </c>
      <c r="E102" s="14" t="s">
        <v>547</v>
      </c>
      <c r="F102" s="14" t="s">
        <v>548</v>
      </c>
    </row>
    <row r="103" spans="1:6" x14ac:dyDescent="0.25">
      <c r="A103" s="21"/>
      <c r="B103" s="18"/>
      <c r="C103" s="14" t="s">
        <v>549</v>
      </c>
      <c r="D103" s="14" t="s">
        <v>410</v>
      </c>
      <c r="E103" s="14" t="s">
        <v>543</v>
      </c>
      <c r="F103" s="14" t="s">
        <v>550</v>
      </c>
    </row>
    <row r="104" spans="1:6" x14ac:dyDescent="0.25">
      <c r="A104" s="21"/>
      <c r="B104" s="18"/>
      <c r="C104" s="14" t="s">
        <v>551</v>
      </c>
      <c r="D104" s="14" t="s">
        <v>552</v>
      </c>
      <c r="E104" s="14" t="s">
        <v>521</v>
      </c>
      <c r="F104" s="14" t="s">
        <v>553</v>
      </c>
    </row>
    <row r="105" spans="1:6" x14ac:dyDescent="0.25">
      <c r="A105" s="21"/>
      <c r="B105" s="18"/>
      <c r="C105" s="14" t="s">
        <v>554</v>
      </c>
      <c r="D105" s="14" t="s">
        <v>437</v>
      </c>
      <c r="E105" s="14" t="s">
        <v>547</v>
      </c>
      <c r="F105" s="14" t="s">
        <v>555</v>
      </c>
    </row>
    <row r="106" spans="1:6" x14ac:dyDescent="0.25">
      <c r="A106" s="21"/>
      <c r="B106" s="18"/>
      <c r="C106" s="14" t="s">
        <v>556</v>
      </c>
      <c r="D106" s="14" t="s">
        <v>557</v>
      </c>
      <c r="E106" s="14" t="s">
        <v>420</v>
      </c>
      <c r="F106" s="14" t="s">
        <v>558</v>
      </c>
    </row>
    <row r="107" spans="1:6" x14ac:dyDescent="0.25">
      <c r="A107" s="21"/>
      <c r="B107" s="18"/>
      <c r="C107" s="14" t="s">
        <v>559</v>
      </c>
      <c r="D107" s="14" t="s">
        <v>560</v>
      </c>
      <c r="E107" s="14" t="s">
        <v>498</v>
      </c>
      <c r="F107" s="14" t="s">
        <v>561</v>
      </c>
    </row>
    <row r="108" spans="1:6" x14ac:dyDescent="0.25">
      <c r="A108" s="21"/>
      <c r="B108" s="18"/>
      <c r="C108" s="14" t="s">
        <v>562</v>
      </c>
      <c r="D108" s="14" t="s">
        <v>98</v>
      </c>
      <c r="E108" s="14" t="s">
        <v>475</v>
      </c>
      <c r="F108" s="14" t="s">
        <v>563</v>
      </c>
    </row>
    <row r="109" spans="1:6" x14ac:dyDescent="0.25">
      <c r="A109" s="21"/>
      <c r="B109" s="18"/>
      <c r="C109" s="14" t="s">
        <v>564</v>
      </c>
      <c r="D109" s="14" t="s">
        <v>565</v>
      </c>
      <c r="E109" s="14" t="s">
        <v>543</v>
      </c>
      <c r="F109" s="14" t="s">
        <v>566</v>
      </c>
    </row>
    <row r="110" spans="1:6" x14ac:dyDescent="0.25">
      <c r="A110" s="21"/>
      <c r="B110" s="18"/>
      <c r="C110" s="14" t="s">
        <v>567</v>
      </c>
      <c r="D110" s="14" t="s">
        <v>568</v>
      </c>
      <c r="E110" s="14" t="s">
        <v>569</v>
      </c>
      <c r="F110" s="14" t="s">
        <v>570</v>
      </c>
    </row>
    <row r="111" spans="1:6" x14ac:dyDescent="0.25">
      <c r="A111" s="21"/>
      <c r="B111" s="18"/>
      <c r="C111" s="14" t="s">
        <v>571</v>
      </c>
      <c r="D111" s="14" t="s">
        <v>36</v>
      </c>
      <c r="E111" s="14" t="s">
        <v>572</v>
      </c>
      <c r="F111" s="14" t="s">
        <v>573</v>
      </c>
    </row>
    <row r="112" spans="1:6" x14ac:dyDescent="0.25">
      <c r="A112" s="21"/>
      <c r="B112" s="18"/>
      <c r="C112" s="14" t="s">
        <v>574</v>
      </c>
      <c r="D112" s="14" t="s">
        <v>48</v>
      </c>
      <c r="E112" s="14" t="s">
        <v>575</v>
      </c>
      <c r="F112" s="14" t="s">
        <v>576</v>
      </c>
    </row>
    <row r="113" spans="1:6" x14ac:dyDescent="0.25">
      <c r="A113" s="21"/>
      <c r="B113" s="18"/>
      <c r="C113" s="14" t="s">
        <v>577</v>
      </c>
      <c r="D113" s="14" t="s">
        <v>578</v>
      </c>
      <c r="E113" s="14" t="s">
        <v>543</v>
      </c>
      <c r="F113" s="14" t="s">
        <v>450</v>
      </c>
    </row>
    <row r="114" spans="1:6" x14ac:dyDescent="0.25">
      <c r="A114" s="21"/>
      <c r="B114" s="18"/>
      <c r="C114" s="14" t="s">
        <v>579</v>
      </c>
      <c r="D114" s="14" t="s">
        <v>580</v>
      </c>
      <c r="E114" s="14" t="s">
        <v>498</v>
      </c>
      <c r="F114" s="14" t="s">
        <v>581</v>
      </c>
    </row>
    <row r="115" spans="1:6" x14ac:dyDescent="0.25">
      <c r="A115" s="21"/>
      <c r="B115" s="18"/>
      <c r="C115" s="14" t="s">
        <v>582</v>
      </c>
      <c r="D115" s="14" t="s">
        <v>583</v>
      </c>
      <c r="E115" s="14" t="s">
        <v>337</v>
      </c>
      <c r="F115" s="14" t="s">
        <v>431</v>
      </c>
    </row>
    <row r="116" spans="1:6" x14ac:dyDescent="0.25">
      <c r="A116" s="20"/>
      <c r="B116" s="18"/>
      <c r="C116" s="14" t="s">
        <v>584</v>
      </c>
      <c r="D116" s="14" t="s">
        <v>585</v>
      </c>
      <c r="E116" s="14" t="s">
        <v>586</v>
      </c>
      <c r="F116" s="14" t="s">
        <v>378</v>
      </c>
    </row>
    <row r="117" spans="1:6" x14ac:dyDescent="0.25">
      <c r="A117" s="19" t="s">
        <v>8</v>
      </c>
      <c r="B117" s="17" t="s">
        <v>9</v>
      </c>
      <c r="C117" s="14" t="s">
        <v>587</v>
      </c>
      <c r="D117" s="14" t="s">
        <v>588</v>
      </c>
      <c r="E117" s="14" t="s">
        <v>420</v>
      </c>
      <c r="F117" s="14" t="s">
        <v>14</v>
      </c>
    </row>
    <row r="118" spans="1:6" x14ac:dyDescent="0.25">
      <c r="A118" s="21"/>
      <c r="B118" s="18"/>
      <c r="C118" s="14" t="s">
        <v>589</v>
      </c>
      <c r="D118" s="14" t="s">
        <v>590</v>
      </c>
      <c r="E118" s="14" t="s">
        <v>591</v>
      </c>
      <c r="F118" s="14" t="s">
        <v>332</v>
      </c>
    </row>
    <row r="119" spans="1:6" x14ac:dyDescent="0.25">
      <c r="A119" s="21"/>
      <c r="B119" s="18"/>
      <c r="C119" s="14" t="s">
        <v>592</v>
      </c>
      <c r="D119" s="14" t="s">
        <v>455</v>
      </c>
      <c r="E119" s="14" t="s">
        <v>329</v>
      </c>
      <c r="F119" s="14" t="s">
        <v>311</v>
      </c>
    </row>
    <row r="120" spans="1:6" x14ac:dyDescent="0.25">
      <c r="A120" s="21"/>
      <c r="B120" s="18"/>
      <c r="C120" s="14" t="s">
        <v>593</v>
      </c>
      <c r="D120" s="14" t="s">
        <v>345</v>
      </c>
      <c r="E120" s="14" t="s">
        <v>329</v>
      </c>
      <c r="F120" s="14" t="s">
        <v>332</v>
      </c>
    </row>
    <row r="121" spans="1:6" x14ac:dyDescent="0.25">
      <c r="A121" s="21"/>
      <c r="B121" s="18"/>
      <c r="C121" s="14" t="s">
        <v>594</v>
      </c>
      <c r="D121" s="14" t="s">
        <v>595</v>
      </c>
      <c r="E121" s="14" t="s">
        <v>298</v>
      </c>
      <c r="F121" s="14" t="s">
        <v>409</v>
      </c>
    </row>
    <row r="122" spans="1:6" x14ac:dyDescent="0.25">
      <c r="A122" s="20"/>
      <c r="B122" s="18"/>
      <c r="C122" s="14" t="s">
        <v>596</v>
      </c>
      <c r="D122" s="14" t="s">
        <v>597</v>
      </c>
      <c r="E122" s="14" t="s">
        <v>543</v>
      </c>
      <c r="F122" s="14" t="s">
        <v>487</v>
      </c>
    </row>
    <row r="123" spans="1:6" x14ac:dyDescent="0.25">
      <c r="A123" s="14" t="s">
        <v>10</v>
      </c>
      <c r="B123" s="14" t="s">
        <v>11</v>
      </c>
      <c r="C123" s="14" t="s">
        <v>11</v>
      </c>
      <c r="D123" s="14" t="s">
        <v>598</v>
      </c>
      <c r="E123" s="14" t="s">
        <v>269</v>
      </c>
      <c r="F123" s="14" t="s">
        <v>338</v>
      </c>
    </row>
    <row r="124" spans="1:6" x14ac:dyDescent="0.25">
      <c r="A124" s="19" t="s">
        <v>12</v>
      </c>
      <c r="B124" s="17" t="s">
        <v>13</v>
      </c>
      <c r="C124" s="14" t="s">
        <v>599</v>
      </c>
      <c r="D124" s="14" t="s">
        <v>290</v>
      </c>
      <c r="E124" s="14" t="s">
        <v>279</v>
      </c>
      <c r="F124" s="14" t="s">
        <v>600</v>
      </c>
    </row>
    <row r="125" spans="1:6" x14ac:dyDescent="0.25">
      <c r="A125" s="21"/>
      <c r="B125" s="18"/>
      <c r="C125" s="14" t="s">
        <v>601</v>
      </c>
      <c r="D125" s="14" t="s">
        <v>602</v>
      </c>
      <c r="E125" s="14" t="s">
        <v>291</v>
      </c>
      <c r="F125" s="14" t="s">
        <v>114</v>
      </c>
    </row>
    <row r="126" spans="1:6" x14ac:dyDescent="0.25">
      <c r="A126" s="20"/>
      <c r="B126" s="18"/>
      <c r="C126" s="14" t="s">
        <v>603</v>
      </c>
      <c r="D126" s="14" t="s">
        <v>604</v>
      </c>
      <c r="E126" s="14" t="s">
        <v>355</v>
      </c>
      <c r="F126" s="14" t="s">
        <v>605</v>
      </c>
    </row>
    <row r="127" spans="1:6" x14ac:dyDescent="0.25">
      <c r="A127" s="14" t="s">
        <v>14</v>
      </c>
      <c r="B127" s="14" t="s">
        <v>15</v>
      </c>
      <c r="C127" s="14" t="s">
        <v>606</v>
      </c>
      <c r="D127" s="14" t="s">
        <v>46</v>
      </c>
      <c r="E127" s="14" t="s">
        <v>427</v>
      </c>
      <c r="F127" s="14" t="s">
        <v>326</v>
      </c>
    </row>
    <row r="128" spans="1:6" x14ac:dyDescent="0.25">
      <c r="A128" s="14" t="s">
        <v>16</v>
      </c>
      <c r="B128" s="14" t="s">
        <v>17</v>
      </c>
      <c r="C128" s="14" t="s">
        <v>17</v>
      </c>
      <c r="D128" s="14" t="s">
        <v>607</v>
      </c>
      <c r="E128" s="14" t="s">
        <v>608</v>
      </c>
      <c r="F128" s="14" t="s">
        <v>609</v>
      </c>
    </row>
    <row r="129" spans="1:6" x14ac:dyDescent="0.25">
      <c r="A129" s="19" t="s">
        <v>18</v>
      </c>
      <c r="B129" s="17" t="s">
        <v>19</v>
      </c>
      <c r="C129" s="14" t="s">
        <v>610</v>
      </c>
      <c r="D129" s="14" t="s">
        <v>401</v>
      </c>
      <c r="E129" s="14" t="s">
        <v>287</v>
      </c>
      <c r="F129" s="14" t="s">
        <v>611</v>
      </c>
    </row>
    <row r="130" spans="1:6" x14ac:dyDescent="0.25">
      <c r="A130" s="21"/>
      <c r="B130" s="18"/>
      <c r="C130" s="14" t="s">
        <v>612</v>
      </c>
      <c r="D130" s="14" t="s">
        <v>613</v>
      </c>
      <c r="E130" s="14" t="s">
        <v>302</v>
      </c>
      <c r="F130" s="14" t="s">
        <v>614</v>
      </c>
    </row>
    <row r="131" spans="1:6" x14ac:dyDescent="0.25">
      <c r="A131" s="21"/>
      <c r="B131" s="18"/>
      <c r="C131" s="14" t="s">
        <v>615</v>
      </c>
      <c r="D131" s="14" t="s">
        <v>441</v>
      </c>
      <c r="E131" s="14" t="s">
        <v>392</v>
      </c>
      <c r="F131" s="14" t="s">
        <v>600</v>
      </c>
    </row>
    <row r="132" spans="1:6" x14ac:dyDescent="0.25">
      <c r="A132" s="21"/>
      <c r="B132" s="18"/>
      <c r="C132" s="14" t="s">
        <v>616</v>
      </c>
      <c r="D132" s="14" t="s">
        <v>496</v>
      </c>
      <c r="E132" s="14" t="s">
        <v>287</v>
      </c>
      <c r="F132" s="14" t="s">
        <v>453</v>
      </c>
    </row>
    <row r="133" spans="1:6" x14ac:dyDescent="0.25">
      <c r="A133" s="21"/>
      <c r="B133" s="18"/>
      <c r="C133" s="14" t="s">
        <v>617</v>
      </c>
      <c r="D133" s="14" t="s">
        <v>618</v>
      </c>
      <c r="E133" s="14" t="s">
        <v>355</v>
      </c>
      <c r="F133" s="14" t="s">
        <v>493</v>
      </c>
    </row>
    <row r="134" spans="1:6" x14ac:dyDescent="0.25">
      <c r="A134" s="20"/>
      <c r="B134" s="18"/>
      <c r="C134" s="14" t="s">
        <v>619</v>
      </c>
      <c r="D134" s="14" t="s">
        <v>583</v>
      </c>
      <c r="E134" s="14" t="s">
        <v>392</v>
      </c>
      <c r="F134" s="14" t="s">
        <v>620</v>
      </c>
    </row>
    <row r="135" spans="1:6" x14ac:dyDescent="0.25">
      <c r="A135" s="19" t="s">
        <v>20</v>
      </c>
      <c r="B135" s="17" t="s">
        <v>21</v>
      </c>
      <c r="C135" s="14" t="s">
        <v>621</v>
      </c>
      <c r="D135" s="14" t="s">
        <v>378</v>
      </c>
      <c r="E135" s="14" t="s">
        <v>295</v>
      </c>
      <c r="F135" s="14" t="s">
        <v>622</v>
      </c>
    </row>
    <row r="136" spans="1:6" x14ac:dyDescent="0.25">
      <c r="A136" s="21"/>
      <c r="B136" s="18"/>
      <c r="C136" s="14" t="s">
        <v>623</v>
      </c>
      <c r="D136" s="14" t="s">
        <v>452</v>
      </c>
      <c r="E136" s="14" t="s">
        <v>287</v>
      </c>
      <c r="F136" s="14" t="s">
        <v>624</v>
      </c>
    </row>
    <row r="137" spans="1:6" x14ac:dyDescent="0.25">
      <c r="A137" s="20"/>
      <c r="B137" s="18"/>
      <c r="C137" s="14" t="s">
        <v>625</v>
      </c>
      <c r="D137" s="14" t="s">
        <v>626</v>
      </c>
      <c r="E137" s="14" t="s">
        <v>359</v>
      </c>
      <c r="F137" s="14" t="s">
        <v>627</v>
      </c>
    </row>
    <row r="138" spans="1:6" x14ac:dyDescent="0.25">
      <c r="A138" s="19" t="s">
        <v>22</v>
      </c>
      <c r="B138" s="17" t="s">
        <v>23</v>
      </c>
      <c r="C138" s="14" t="s">
        <v>628</v>
      </c>
      <c r="D138" s="14" t="s">
        <v>629</v>
      </c>
      <c r="E138" s="14" t="s">
        <v>630</v>
      </c>
      <c r="F138" s="14" t="s">
        <v>631</v>
      </c>
    </row>
    <row r="139" spans="1:6" x14ac:dyDescent="0.25">
      <c r="A139" s="20"/>
      <c r="B139" s="18"/>
      <c r="C139" s="14" t="s">
        <v>632</v>
      </c>
      <c r="D139" s="14" t="s">
        <v>633</v>
      </c>
      <c r="E139" s="14" t="s">
        <v>634</v>
      </c>
      <c r="F139" s="14" t="s">
        <v>12</v>
      </c>
    </row>
    <row r="140" spans="1:6" x14ac:dyDescent="0.25">
      <c r="A140" s="14" t="s">
        <v>24</v>
      </c>
      <c r="B140" s="14" t="s">
        <v>25</v>
      </c>
      <c r="C140" s="14" t="s">
        <v>25</v>
      </c>
      <c r="D140" s="14" t="s">
        <v>635</v>
      </c>
      <c r="E140" s="14" t="s">
        <v>333</v>
      </c>
      <c r="F140" s="14" t="s">
        <v>636</v>
      </c>
    </row>
    <row r="141" spans="1:6" x14ac:dyDescent="0.25">
      <c r="A141" s="14" t="s">
        <v>26</v>
      </c>
      <c r="B141" s="14" t="s">
        <v>27</v>
      </c>
      <c r="C141" s="14" t="s">
        <v>27</v>
      </c>
      <c r="D141" s="14" t="s">
        <v>637</v>
      </c>
      <c r="E141" s="14" t="s">
        <v>638</v>
      </c>
      <c r="F141" s="14" t="s">
        <v>639</v>
      </c>
    </row>
    <row r="142" spans="1:6" x14ac:dyDescent="0.25">
      <c r="A142" s="19" t="s">
        <v>28</v>
      </c>
      <c r="B142" s="17" t="s">
        <v>29</v>
      </c>
      <c r="C142" s="14" t="s">
        <v>640</v>
      </c>
      <c r="D142" s="14" t="s">
        <v>492</v>
      </c>
      <c r="E142" s="14" t="s">
        <v>295</v>
      </c>
      <c r="F142" s="14" t="s">
        <v>490</v>
      </c>
    </row>
    <row r="143" spans="1:6" x14ac:dyDescent="0.25">
      <c r="A143" s="21"/>
      <c r="B143" s="18"/>
      <c r="C143" s="14" t="s">
        <v>641</v>
      </c>
      <c r="D143" s="14" t="s">
        <v>442</v>
      </c>
      <c r="E143" s="14" t="s">
        <v>521</v>
      </c>
      <c r="F143" s="14" t="s">
        <v>642</v>
      </c>
    </row>
    <row r="144" spans="1:6" x14ac:dyDescent="0.25">
      <c r="A144" s="21"/>
      <c r="B144" s="18"/>
      <c r="C144" s="14" t="s">
        <v>643</v>
      </c>
      <c r="D144" s="14" t="s">
        <v>54</v>
      </c>
      <c r="E144" s="14" t="s">
        <v>644</v>
      </c>
      <c r="F144" s="14" t="s">
        <v>645</v>
      </c>
    </row>
    <row r="145" spans="1:6" x14ac:dyDescent="0.25">
      <c r="A145" s="21"/>
      <c r="B145" s="18"/>
      <c r="C145" s="14" t="s">
        <v>646</v>
      </c>
      <c r="D145" s="14" t="s">
        <v>487</v>
      </c>
      <c r="E145" s="14" t="s">
        <v>458</v>
      </c>
      <c r="F145" s="14" t="s">
        <v>647</v>
      </c>
    </row>
    <row r="146" spans="1:6" x14ac:dyDescent="0.25">
      <c r="A146" s="21"/>
      <c r="B146" s="18"/>
      <c r="C146" s="14" t="s">
        <v>648</v>
      </c>
      <c r="D146" s="14" t="s">
        <v>375</v>
      </c>
      <c r="E146" s="14" t="s">
        <v>279</v>
      </c>
      <c r="F146" s="14" t="s">
        <v>649</v>
      </c>
    </row>
    <row r="147" spans="1:6" x14ac:dyDescent="0.25">
      <c r="A147" s="21"/>
      <c r="B147" s="18"/>
      <c r="C147" s="14" t="s">
        <v>650</v>
      </c>
      <c r="D147" s="14" t="s">
        <v>629</v>
      </c>
      <c r="E147" s="14" t="s">
        <v>279</v>
      </c>
      <c r="F147" s="14" t="s">
        <v>651</v>
      </c>
    </row>
    <row r="148" spans="1:6" x14ac:dyDescent="0.25">
      <c r="A148" s="21"/>
      <c r="B148" s="18"/>
      <c r="C148" s="14" t="s">
        <v>652</v>
      </c>
      <c r="D148" s="14" t="s">
        <v>653</v>
      </c>
      <c r="E148" s="14" t="s">
        <v>369</v>
      </c>
      <c r="F148" s="14" t="s">
        <v>654</v>
      </c>
    </row>
    <row r="149" spans="1:6" x14ac:dyDescent="0.25">
      <c r="A149" s="21"/>
      <c r="B149" s="18"/>
      <c r="C149" s="14" t="s">
        <v>655</v>
      </c>
      <c r="D149" s="14" t="s">
        <v>426</v>
      </c>
      <c r="E149" s="14" t="s">
        <v>273</v>
      </c>
      <c r="F149" s="14" t="s">
        <v>114</v>
      </c>
    </row>
    <row r="150" spans="1:6" x14ac:dyDescent="0.25">
      <c r="A150" s="21"/>
      <c r="B150" s="18"/>
      <c r="C150" s="14" t="s">
        <v>656</v>
      </c>
      <c r="D150" s="14" t="s">
        <v>602</v>
      </c>
      <c r="E150" s="14" t="s">
        <v>369</v>
      </c>
      <c r="F150" s="14" t="s">
        <v>657</v>
      </c>
    </row>
    <row r="151" spans="1:6" x14ac:dyDescent="0.25">
      <c r="A151" s="21"/>
      <c r="B151" s="18"/>
      <c r="C151" s="14" t="s">
        <v>658</v>
      </c>
      <c r="D151" s="14" t="s">
        <v>607</v>
      </c>
      <c r="E151" s="14" t="s">
        <v>273</v>
      </c>
      <c r="F151" s="14" t="s">
        <v>659</v>
      </c>
    </row>
    <row r="152" spans="1:6" x14ac:dyDescent="0.25">
      <c r="A152" s="21"/>
      <c r="B152" s="18"/>
      <c r="C152" s="14" t="s">
        <v>660</v>
      </c>
      <c r="D152" s="14" t="s">
        <v>286</v>
      </c>
      <c r="E152" s="14" t="s">
        <v>355</v>
      </c>
      <c r="F152" s="14" t="s">
        <v>661</v>
      </c>
    </row>
    <row r="153" spans="1:6" x14ac:dyDescent="0.25">
      <c r="A153" s="21"/>
      <c r="B153" s="18"/>
      <c r="C153" s="14" t="s">
        <v>662</v>
      </c>
      <c r="D153" s="14" t="s">
        <v>318</v>
      </c>
      <c r="E153" s="14" t="s">
        <v>298</v>
      </c>
      <c r="F153" s="14" t="s">
        <v>663</v>
      </c>
    </row>
    <row r="154" spans="1:6" x14ac:dyDescent="0.25">
      <c r="A154" s="21"/>
      <c r="B154" s="18"/>
      <c r="C154" s="14" t="s">
        <v>664</v>
      </c>
      <c r="D154" s="14" t="s">
        <v>607</v>
      </c>
      <c r="E154" s="14" t="s">
        <v>355</v>
      </c>
      <c r="F154" s="14" t="s">
        <v>54</v>
      </c>
    </row>
    <row r="155" spans="1:6" x14ac:dyDescent="0.25">
      <c r="A155" s="21"/>
      <c r="B155" s="18"/>
      <c r="C155" s="14" t="s">
        <v>665</v>
      </c>
      <c r="D155" s="14" t="s">
        <v>487</v>
      </c>
      <c r="E155" s="14" t="s">
        <v>298</v>
      </c>
      <c r="F155" s="14" t="s">
        <v>663</v>
      </c>
    </row>
    <row r="156" spans="1:6" x14ac:dyDescent="0.25">
      <c r="A156" s="20"/>
      <c r="B156" s="18"/>
      <c r="C156" s="14" t="s">
        <v>666</v>
      </c>
      <c r="D156" s="14" t="s">
        <v>667</v>
      </c>
      <c r="E156" s="14" t="s">
        <v>333</v>
      </c>
      <c r="F156" s="14" t="s">
        <v>396</v>
      </c>
    </row>
    <row r="157" spans="1:6" x14ac:dyDescent="0.25">
      <c r="A157" s="14" t="s">
        <v>30</v>
      </c>
      <c r="B157" s="14" t="s">
        <v>31</v>
      </c>
      <c r="C157" s="14" t="s">
        <v>668</v>
      </c>
      <c r="D157" s="14" t="s">
        <v>431</v>
      </c>
      <c r="E157" s="14" t="s">
        <v>434</v>
      </c>
      <c r="F157" s="14" t="s">
        <v>303</v>
      </c>
    </row>
    <row r="158" spans="1:6" x14ac:dyDescent="0.25">
      <c r="A158" s="14" t="s">
        <v>32</v>
      </c>
      <c r="B158" s="14" t="s">
        <v>33</v>
      </c>
      <c r="C158" s="14" t="s">
        <v>33</v>
      </c>
      <c r="D158" s="14" t="s">
        <v>332</v>
      </c>
      <c r="E158" s="14" t="s">
        <v>392</v>
      </c>
      <c r="F158" s="14" t="s">
        <v>669</v>
      </c>
    </row>
    <row r="159" spans="1:6" x14ac:dyDescent="0.25">
      <c r="A159" s="14" t="s">
        <v>34</v>
      </c>
      <c r="B159" s="14" t="s">
        <v>35</v>
      </c>
      <c r="C159" s="14" t="s">
        <v>35</v>
      </c>
      <c r="D159" s="14" t="s">
        <v>354</v>
      </c>
      <c r="E159" s="14" t="s">
        <v>532</v>
      </c>
      <c r="F159" s="14" t="s">
        <v>670</v>
      </c>
    </row>
    <row r="160" spans="1:6" x14ac:dyDescent="0.25">
      <c r="A160" s="14" t="s">
        <v>36</v>
      </c>
      <c r="B160" s="14" t="s">
        <v>37</v>
      </c>
      <c r="C160" s="14" t="s">
        <v>37</v>
      </c>
      <c r="D160" s="14" t="s">
        <v>671</v>
      </c>
      <c r="E160" s="14" t="s">
        <v>511</v>
      </c>
      <c r="F160" s="14" t="s">
        <v>672</v>
      </c>
    </row>
    <row r="161" spans="1:6" x14ac:dyDescent="0.25">
      <c r="A161" s="14" t="s">
        <v>38</v>
      </c>
      <c r="B161" s="14" t="s">
        <v>39</v>
      </c>
      <c r="C161" s="14" t="s">
        <v>39</v>
      </c>
      <c r="D161" s="14" t="s">
        <v>12</v>
      </c>
      <c r="E161" s="14" t="s">
        <v>329</v>
      </c>
      <c r="F161" s="14" t="s">
        <v>673</v>
      </c>
    </row>
    <row r="162" spans="1:6" x14ac:dyDescent="0.25">
      <c r="A162" s="19" t="s">
        <v>40</v>
      </c>
      <c r="B162" s="17" t="s">
        <v>41</v>
      </c>
      <c r="C162" s="14" t="s">
        <v>674</v>
      </c>
      <c r="D162" s="14" t="s">
        <v>633</v>
      </c>
      <c r="E162" s="14" t="s">
        <v>634</v>
      </c>
      <c r="F162" s="14" t="s">
        <v>6</v>
      </c>
    </row>
    <row r="163" spans="1:6" x14ac:dyDescent="0.25">
      <c r="A163" s="21"/>
      <c r="B163" s="18"/>
      <c r="C163" s="14" t="s">
        <v>675</v>
      </c>
      <c r="D163" s="14" t="s">
        <v>633</v>
      </c>
      <c r="E163" s="14" t="s">
        <v>634</v>
      </c>
      <c r="F163" s="14" t="s">
        <v>6</v>
      </c>
    </row>
    <row r="164" spans="1:6" x14ac:dyDescent="0.25">
      <c r="A164" s="21"/>
      <c r="B164" s="18"/>
      <c r="C164" s="14" t="s">
        <v>676</v>
      </c>
      <c r="D164" s="14" t="s">
        <v>6</v>
      </c>
      <c r="E164" s="14" t="s">
        <v>586</v>
      </c>
      <c r="F164" s="14" t="s">
        <v>677</v>
      </c>
    </row>
    <row r="165" spans="1:6" x14ac:dyDescent="0.25">
      <c r="A165" s="21"/>
      <c r="B165" s="18"/>
      <c r="C165" s="14" t="s">
        <v>678</v>
      </c>
      <c r="D165" s="14" t="s">
        <v>679</v>
      </c>
      <c r="E165" s="14" t="s">
        <v>586</v>
      </c>
      <c r="F165" s="14" t="s">
        <v>680</v>
      </c>
    </row>
    <row r="166" spans="1:6" x14ac:dyDescent="0.25">
      <c r="A166" s="21"/>
      <c r="B166" s="18"/>
      <c r="C166" s="14" t="s">
        <v>681</v>
      </c>
      <c r="D166" s="14" t="s">
        <v>633</v>
      </c>
      <c r="E166" s="14" t="s">
        <v>634</v>
      </c>
      <c r="F166" s="14" t="s">
        <v>6</v>
      </c>
    </row>
    <row r="167" spans="1:6" x14ac:dyDescent="0.25">
      <c r="A167" s="21"/>
      <c r="B167" s="18"/>
      <c r="C167" s="14" t="s">
        <v>682</v>
      </c>
      <c r="D167" s="14" t="s">
        <v>677</v>
      </c>
      <c r="E167" s="14" t="s">
        <v>683</v>
      </c>
      <c r="F167" s="14" t="s">
        <v>679</v>
      </c>
    </row>
    <row r="168" spans="1:6" x14ac:dyDescent="0.25">
      <c r="A168" s="21"/>
      <c r="B168" s="18"/>
      <c r="C168" s="14" t="s">
        <v>684</v>
      </c>
      <c r="D168" s="14" t="s">
        <v>633</v>
      </c>
      <c r="E168" s="14" t="s">
        <v>634</v>
      </c>
      <c r="F168" s="14" t="s">
        <v>6</v>
      </c>
    </row>
    <row r="169" spans="1:6" x14ac:dyDescent="0.25">
      <c r="A169" s="21"/>
      <c r="B169" s="18"/>
      <c r="C169" s="14" t="s">
        <v>685</v>
      </c>
      <c r="D169" s="14" t="s">
        <v>6</v>
      </c>
      <c r="E169" s="14" t="s">
        <v>686</v>
      </c>
      <c r="F169" s="14" t="s">
        <v>6</v>
      </c>
    </row>
    <row r="170" spans="1:6" x14ac:dyDescent="0.25">
      <c r="A170" s="21"/>
      <c r="B170" s="18"/>
      <c r="C170" s="14" t="s">
        <v>687</v>
      </c>
      <c r="D170" s="14" t="s">
        <v>633</v>
      </c>
      <c r="E170" s="14" t="s">
        <v>634</v>
      </c>
      <c r="F170" s="14" t="s">
        <v>680</v>
      </c>
    </row>
    <row r="171" spans="1:6" x14ac:dyDescent="0.25">
      <c r="A171" s="21"/>
      <c r="B171" s="18"/>
      <c r="C171" s="14" t="s">
        <v>688</v>
      </c>
      <c r="D171" s="14" t="s">
        <v>633</v>
      </c>
      <c r="E171" s="14" t="s">
        <v>634</v>
      </c>
      <c r="F171" s="14" t="s">
        <v>679</v>
      </c>
    </row>
    <row r="172" spans="1:6" x14ac:dyDescent="0.25">
      <c r="A172" s="21"/>
      <c r="B172" s="18"/>
      <c r="C172" s="14" t="s">
        <v>689</v>
      </c>
      <c r="D172" s="14" t="s">
        <v>6</v>
      </c>
      <c r="E172" s="14" t="s">
        <v>686</v>
      </c>
      <c r="F172" s="14" t="s">
        <v>6</v>
      </c>
    </row>
    <row r="173" spans="1:6" x14ac:dyDescent="0.25">
      <c r="A173" s="21"/>
      <c r="B173" s="18"/>
      <c r="C173" s="14" t="s">
        <v>690</v>
      </c>
      <c r="D173" s="14" t="s">
        <v>633</v>
      </c>
      <c r="E173" s="14" t="s">
        <v>634</v>
      </c>
      <c r="F173" s="14" t="s">
        <v>677</v>
      </c>
    </row>
    <row r="174" spans="1:6" x14ac:dyDescent="0.25">
      <c r="A174" s="21"/>
      <c r="B174" s="18"/>
      <c r="C174" s="14" t="s">
        <v>691</v>
      </c>
      <c r="D174" s="14" t="s">
        <v>677</v>
      </c>
      <c r="E174" s="14" t="s">
        <v>683</v>
      </c>
      <c r="F174" s="14" t="s">
        <v>679</v>
      </c>
    </row>
    <row r="175" spans="1:6" x14ac:dyDescent="0.25">
      <c r="A175" s="21"/>
      <c r="B175" s="18"/>
      <c r="C175" s="14" t="s">
        <v>692</v>
      </c>
      <c r="D175" s="14" t="s">
        <v>6</v>
      </c>
      <c r="E175" s="14" t="s">
        <v>586</v>
      </c>
      <c r="F175" s="14" t="s">
        <v>677</v>
      </c>
    </row>
    <row r="176" spans="1:6" x14ac:dyDescent="0.25">
      <c r="A176" s="21"/>
      <c r="B176" s="18"/>
      <c r="C176" s="14" t="s">
        <v>693</v>
      </c>
      <c r="D176" s="14" t="s">
        <v>6</v>
      </c>
      <c r="E176" s="14" t="s">
        <v>686</v>
      </c>
      <c r="F176" s="14" t="s">
        <v>6</v>
      </c>
    </row>
    <row r="177" spans="1:6" x14ac:dyDescent="0.25">
      <c r="A177" s="21"/>
      <c r="B177" s="18"/>
      <c r="C177" s="14" t="s">
        <v>694</v>
      </c>
      <c r="D177" s="14" t="s">
        <v>6</v>
      </c>
      <c r="E177" s="14" t="s">
        <v>686</v>
      </c>
      <c r="F177" s="14" t="s">
        <v>6</v>
      </c>
    </row>
    <row r="178" spans="1:6" x14ac:dyDescent="0.25">
      <c r="A178" s="21"/>
      <c r="B178" s="18"/>
      <c r="C178" s="14" t="s">
        <v>695</v>
      </c>
      <c r="D178" s="14" t="s">
        <v>677</v>
      </c>
      <c r="E178" s="14" t="s">
        <v>572</v>
      </c>
      <c r="F178" s="14" t="s">
        <v>696</v>
      </c>
    </row>
    <row r="179" spans="1:6" x14ac:dyDescent="0.25">
      <c r="A179" s="20"/>
      <c r="B179" s="18"/>
      <c r="C179" s="14" t="s">
        <v>697</v>
      </c>
      <c r="D179" s="14" t="s">
        <v>6</v>
      </c>
      <c r="E179" s="14" t="s">
        <v>298</v>
      </c>
      <c r="F179" s="14" t="s">
        <v>698</v>
      </c>
    </row>
    <row r="180" spans="1:6" x14ac:dyDescent="0.25">
      <c r="A180" s="19" t="s">
        <v>42</v>
      </c>
      <c r="B180" s="17" t="s">
        <v>43</v>
      </c>
      <c r="C180" s="14" t="s">
        <v>43</v>
      </c>
      <c r="D180" s="14" t="s">
        <v>699</v>
      </c>
      <c r="E180" s="14" t="s">
        <v>279</v>
      </c>
      <c r="F180" s="14" t="s">
        <v>700</v>
      </c>
    </row>
    <row r="181" spans="1:6" x14ac:dyDescent="0.25">
      <c r="A181" s="20"/>
      <c r="B181" s="18"/>
      <c r="C181" s="14" t="s">
        <v>43</v>
      </c>
      <c r="D181" s="14" t="s">
        <v>368</v>
      </c>
      <c r="E181" s="14" t="s">
        <v>369</v>
      </c>
      <c r="F181" s="14" t="s">
        <v>485</v>
      </c>
    </row>
    <row r="182" spans="1:6" x14ac:dyDescent="0.25">
      <c r="A182" s="14" t="s">
        <v>44</v>
      </c>
      <c r="B182" s="14" t="s">
        <v>45</v>
      </c>
      <c r="C182" s="14" t="s">
        <v>45</v>
      </c>
      <c r="D182" s="14" t="s">
        <v>50</v>
      </c>
      <c r="E182" s="14" t="s">
        <v>572</v>
      </c>
      <c r="F182" s="14" t="s">
        <v>627</v>
      </c>
    </row>
    <row r="183" spans="1:6" x14ac:dyDescent="0.25">
      <c r="A183" s="14">
        <v>133</v>
      </c>
      <c r="B183" s="14" t="s">
        <v>47</v>
      </c>
      <c r="C183" s="14" t="s">
        <v>701</v>
      </c>
      <c r="D183" s="14" t="s">
        <v>14</v>
      </c>
      <c r="E183" s="14" t="s">
        <v>702</v>
      </c>
      <c r="F183" s="14" t="s">
        <v>703</v>
      </c>
    </row>
    <row r="184" spans="1:6" x14ac:dyDescent="0.25">
      <c r="A184" s="14" t="s">
        <v>48</v>
      </c>
      <c r="B184" s="14" t="s">
        <v>49</v>
      </c>
      <c r="C184" s="14" t="s">
        <v>49</v>
      </c>
      <c r="D184" s="14" t="s">
        <v>24</v>
      </c>
      <c r="E184" s="14" t="s">
        <v>287</v>
      </c>
      <c r="F184" s="14" t="s">
        <v>704</v>
      </c>
    </row>
    <row r="185" spans="1:6" x14ac:dyDescent="0.25">
      <c r="A185" s="19" t="s">
        <v>50</v>
      </c>
      <c r="B185" s="17" t="s">
        <v>51</v>
      </c>
      <c r="C185" s="14" t="s">
        <v>705</v>
      </c>
      <c r="D185" s="14" t="s">
        <v>452</v>
      </c>
      <c r="E185" s="14" t="s">
        <v>528</v>
      </c>
      <c r="F185" s="14" t="s">
        <v>706</v>
      </c>
    </row>
    <row r="186" spans="1:6" x14ac:dyDescent="0.25">
      <c r="A186" s="20"/>
      <c r="B186" s="18"/>
      <c r="C186" s="14" t="s">
        <v>707</v>
      </c>
      <c r="D186" s="14" t="s">
        <v>46</v>
      </c>
      <c r="E186" s="14" t="s">
        <v>502</v>
      </c>
      <c r="F186" s="14" t="s">
        <v>708</v>
      </c>
    </row>
    <row r="187" spans="1:6" x14ac:dyDescent="0.25">
      <c r="A187" s="14" t="s">
        <v>52</v>
      </c>
      <c r="B187" s="14" t="s">
        <v>53</v>
      </c>
      <c r="C187" s="14" t="s">
        <v>53</v>
      </c>
      <c r="D187" s="14" t="s">
        <v>441</v>
      </c>
      <c r="E187" s="14" t="s">
        <v>709</v>
      </c>
      <c r="F187" s="14" t="s">
        <v>710</v>
      </c>
    </row>
    <row r="188" spans="1:6" x14ac:dyDescent="0.25">
      <c r="A188" s="14" t="s">
        <v>54</v>
      </c>
      <c r="B188" s="14" t="s">
        <v>55</v>
      </c>
      <c r="C188" s="14" t="s">
        <v>711</v>
      </c>
      <c r="D188" s="14" t="s">
        <v>384</v>
      </c>
      <c r="E188" s="14" t="s">
        <v>415</v>
      </c>
      <c r="F188" s="14" t="s">
        <v>456</v>
      </c>
    </row>
    <row r="189" spans="1:6" x14ac:dyDescent="0.25">
      <c r="A189" s="14" t="s">
        <v>56</v>
      </c>
      <c r="B189" s="14" t="s">
        <v>57</v>
      </c>
      <c r="C189" s="14" t="s">
        <v>57</v>
      </c>
      <c r="D189" s="14" t="s">
        <v>308</v>
      </c>
      <c r="E189" s="14" t="s">
        <v>415</v>
      </c>
      <c r="F189" s="14" t="s">
        <v>389</v>
      </c>
    </row>
    <row r="190" spans="1:6" x14ac:dyDescent="0.25">
      <c r="A190" s="19" t="s">
        <v>58</v>
      </c>
      <c r="B190" s="17" t="s">
        <v>59</v>
      </c>
      <c r="C190" s="14" t="s">
        <v>712</v>
      </c>
      <c r="D190" s="14" t="s">
        <v>322</v>
      </c>
      <c r="E190" s="14" t="s">
        <v>279</v>
      </c>
      <c r="F190" s="14" t="s">
        <v>627</v>
      </c>
    </row>
    <row r="191" spans="1:6" x14ac:dyDescent="0.25">
      <c r="A191" s="20"/>
      <c r="B191" s="18"/>
      <c r="C191" s="14" t="s">
        <v>713</v>
      </c>
      <c r="D191" s="14" t="s">
        <v>398</v>
      </c>
      <c r="E191" s="14" t="s">
        <v>287</v>
      </c>
      <c r="F191" s="14" t="s">
        <v>657</v>
      </c>
    </row>
    <row r="192" spans="1:6" x14ac:dyDescent="0.25">
      <c r="A192" s="14" t="s">
        <v>60</v>
      </c>
      <c r="B192" s="14" t="s">
        <v>61</v>
      </c>
      <c r="C192" s="14" t="s">
        <v>61</v>
      </c>
      <c r="D192" s="14" t="s">
        <v>714</v>
      </c>
      <c r="E192" s="14" t="s">
        <v>532</v>
      </c>
      <c r="F192" s="14" t="s">
        <v>614</v>
      </c>
    </row>
    <row r="193" spans="1:6" x14ac:dyDescent="0.25">
      <c r="A193" s="19" t="s">
        <v>62</v>
      </c>
      <c r="B193" s="17" t="s">
        <v>63</v>
      </c>
      <c r="C193" s="14" t="s">
        <v>715</v>
      </c>
      <c r="D193" s="14" t="s">
        <v>716</v>
      </c>
      <c r="E193" s="14" t="s">
        <v>608</v>
      </c>
      <c r="F193" s="14" t="s">
        <v>717</v>
      </c>
    </row>
    <row r="194" spans="1:6" x14ac:dyDescent="0.25">
      <c r="A194" s="21"/>
      <c r="B194" s="18"/>
      <c r="C194" s="14" t="s">
        <v>718</v>
      </c>
      <c r="D194" s="14" t="s">
        <v>719</v>
      </c>
      <c r="E194" s="14" t="s">
        <v>269</v>
      </c>
      <c r="F194" s="14" t="s">
        <v>720</v>
      </c>
    </row>
    <row r="195" spans="1:6" x14ac:dyDescent="0.25">
      <c r="A195" s="20"/>
      <c r="B195" s="18"/>
      <c r="C195" s="14" t="s">
        <v>721</v>
      </c>
      <c r="D195" s="14" t="s">
        <v>368</v>
      </c>
      <c r="E195" s="14" t="s">
        <v>298</v>
      </c>
      <c r="F195" s="14" t="s">
        <v>722</v>
      </c>
    </row>
    <row r="196" spans="1:6" x14ac:dyDescent="0.25">
      <c r="A196" s="19" t="s">
        <v>64</v>
      </c>
      <c r="B196" s="17" t="s">
        <v>65</v>
      </c>
      <c r="C196" s="14" t="s">
        <v>723</v>
      </c>
      <c r="D196" s="14" t="s">
        <v>14</v>
      </c>
      <c r="E196" s="14" t="s">
        <v>434</v>
      </c>
      <c r="F196" s="14" t="s">
        <v>724</v>
      </c>
    </row>
    <row r="197" spans="1:6" x14ac:dyDescent="0.25">
      <c r="A197" s="20"/>
      <c r="B197" s="18"/>
      <c r="C197" s="14" t="s">
        <v>725</v>
      </c>
      <c r="D197" s="14" t="s">
        <v>726</v>
      </c>
      <c r="E197" s="14" t="s">
        <v>543</v>
      </c>
      <c r="F197" s="14" t="s">
        <v>720</v>
      </c>
    </row>
    <row r="198" spans="1:6" x14ac:dyDescent="0.25">
      <c r="A198" s="14" t="s">
        <v>66</v>
      </c>
      <c r="B198" s="14" t="s">
        <v>67</v>
      </c>
      <c r="C198" s="14" t="s">
        <v>727</v>
      </c>
      <c r="D198" s="14" t="s">
        <v>362</v>
      </c>
      <c r="E198" s="14" t="s">
        <v>283</v>
      </c>
      <c r="F198" s="14" t="s">
        <v>94</v>
      </c>
    </row>
    <row r="199" spans="1:6" x14ac:dyDescent="0.25">
      <c r="A199" s="19" t="s">
        <v>68</v>
      </c>
      <c r="B199" s="17" t="s">
        <v>69</v>
      </c>
      <c r="C199" s="14" t="s">
        <v>728</v>
      </c>
      <c r="D199" s="14" t="s">
        <v>423</v>
      </c>
      <c r="E199" s="14" t="s">
        <v>337</v>
      </c>
      <c r="F199" s="14" t="s">
        <v>729</v>
      </c>
    </row>
    <row r="200" spans="1:6" x14ac:dyDescent="0.25">
      <c r="A200" s="21"/>
      <c r="B200" s="18"/>
      <c r="C200" s="14" t="s">
        <v>730</v>
      </c>
      <c r="D200" s="14" t="s">
        <v>322</v>
      </c>
      <c r="E200" s="14" t="s">
        <v>337</v>
      </c>
      <c r="F200" s="14" t="s">
        <v>731</v>
      </c>
    </row>
    <row r="201" spans="1:6" x14ac:dyDescent="0.25">
      <c r="A201" s="21"/>
      <c r="B201" s="18"/>
      <c r="C201" s="14" t="s">
        <v>732</v>
      </c>
      <c r="D201" s="14" t="s">
        <v>733</v>
      </c>
      <c r="E201" s="14" t="s">
        <v>355</v>
      </c>
      <c r="F201" s="14" t="s">
        <v>734</v>
      </c>
    </row>
    <row r="202" spans="1:6" x14ac:dyDescent="0.25">
      <c r="A202" s="21"/>
      <c r="B202" s="18"/>
      <c r="C202" s="14" t="s">
        <v>735</v>
      </c>
      <c r="D202" s="14" t="s">
        <v>590</v>
      </c>
      <c r="E202" s="14" t="s">
        <v>273</v>
      </c>
      <c r="F202" s="14" t="s">
        <v>736</v>
      </c>
    </row>
    <row r="203" spans="1:6" x14ac:dyDescent="0.25">
      <c r="A203" s="21"/>
      <c r="B203" s="18"/>
      <c r="C203" s="14" t="s">
        <v>737</v>
      </c>
      <c r="D203" s="14" t="s">
        <v>322</v>
      </c>
      <c r="E203" s="14" t="s">
        <v>644</v>
      </c>
      <c r="F203" s="14" t="s">
        <v>738</v>
      </c>
    </row>
    <row r="204" spans="1:6" x14ac:dyDescent="0.25">
      <c r="A204" s="20"/>
      <c r="B204" s="18"/>
      <c r="C204" s="14" t="s">
        <v>739</v>
      </c>
      <c r="D204" s="14" t="s">
        <v>487</v>
      </c>
      <c r="E204" s="14" t="s">
        <v>475</v>
      </c>
      <c r="F204" s="14" t="s">
        <v>94</v>
      </c>
    </row>
    <row r="205" spans="1:6" x14ac:dyDescent="0.25">
      <c r="A205" s="14" t="s">
        <v>70</v>
      </c>
      <c r="B205" s="14" t="s">
        <v>71</v>
      </c>
      <c r="C205" s="14" t="s">
        <v>71</v>
      </c>
      <c r="D205" s="14" t="s">
        <v>613</v>
      </c>
      <c r="E205" s="14" t="s">
        <v>369</v>
      </c>
      <c r="F205" s="14" t="s">
        <v>740</v>
      </c>
    </row>
    <row r="206" spans="1:6" x14ac:dyDescent="0.25">
      <c r="A206" s="14" t="s">
        <v>72</v>
      </c>
      <c r="B206" s="14" t="s">
        <v>73</v>
      </c>
      <c r="C206" s="14" t="s">
        <v>73</v>
      </c>
      <c r="D206" s="14" t="s">
        <v>318</v>
      </c>
      <c r="E206" s="14" t="s">
        <v>630</v>
      </c>
      <c r="F206" s="14" t="s">
        <v>741</v>
      </c>
    </row>
    <row r="207" spans="1:6" x14ac:dyDescent="0.25">
      <c r="A207" s="14" t="s">
        <v>74</v>
      </c>
      <c r="B207" s="14" t="s">
        <v>75</v>
      </c>
      <c r="C207" s="14" t="s">
        <v>75</v>
      </c>
      <c r="D207" s="14" t="s">
        <v>401</v>
      </c>
      <c r="E207" s="14" t="s">
        <v>420</v>
      </c>
      <c r="F207" s="14" t="s">
        <v>742</v>
      </c>
    </row>
    <row r="208" spans="1:6" x14ac:dyDescent="0.25">
      <c r="A208" s="14" t="s">
        <v>76</v>
      </c>
      <c r="B208" s="14" t="s">
        <v>77</v>
      </c>
      <c r="C208" s="14" t="s">
        <v>77</v>
      </c>
      <c r="D208" s="14" t="s">
        <v>743</v>
      </c>
      <c r="E208" s="14" t="s">
        <v>528</v>
      </c>
      <c r="F208" s="14" t="s">
        <v>533</v>
      </c>
    </row>
    <row r="209" spans="1:6" x14ac:dyDescent="0.25">
      <c r="A209" s="14" t="s">
        <v>78</v>
      </c>
      <c r="B209" s="14" t="s">
        <v>79</v>
      </c>
      <c r="C209" s="14" t="s">
        <v>79</v>
      </c>
      <c r="D209" s="14" t="s">
        <v>706</v>
      </c>
      <c r="E209" s="14" t="s">
        <v>329</v>
      </c>
      <c r="F209" s="14" t="s">
        <v>744</v>
      </c>
    </row>
    <row r="210" spans="1:6" x14ac:dyDescent="0.25">
      <c r="A210" s="14" t="s">
        <v>80</v>
      </c>
      <c r="B210" s="14" t="s">
        <v>81</v>
      </c>
      <c r="C210" s="14" t="s">
        <v>81</v>
      </c>
      <c r="D210" s="14" t="s">
        <v>16</v>
      </c>
      <c r="E210" s="14" t="s">
        <v>458</v>
      </c>
      <c r="F210" s="14" t="s">
        <v>745</v>
      </c>
    </row>
    <row r="211" spans="1:6" x14ac:dyDescent="0.25">
      <c r="A211" s="14" t="s">
        <v>82</v>
      </c>
      <c r="B211" s="14" t="s">
        <v>83</v>
      </c>
      <c r="C211" s="14" t="s">
        <v>83</v>
      </c>
      <c r="D211" s="14" t="s">
        <v>726</v>
      </c>
      <c r="E211" s="14" t="s">
        <v>644</v>
      </c>
      <c r="F211" s="14" t="s">
        <v>746</v>
      </c>
    </row>
    <row r="212" spans="1:6" x14ac:dyDescent="0.25">
      <c r="A212" s="19" t="s">
        <v>84</v>
      </c>
      <c r="B212" s="17" t="s">
        <v>85</v>
      </c>
      <c r="C212" s="14" t="s">
        <v>747</v>
      </c>
      <c r="D212" s="14" t="s">
        <v>332</v>
      </c>
      <c r="E212" s="14" t="s">
        <v>287</v>
      </c>
      <c r="F212" s="14" t="s">
        <v>748</v>
      </c>
    </row>
    <row r="213" spans="1:6" x14ac:dyDescent="0.25">
      <c r="A213" s="20"/>
      <c r="B213" s="18"/>
      <c r="C213" s="14" t="s">
        <v>749</v>
      </c>
      <c r="D213" s="14" t="s">
        <v>336</v>
      </c>
      <c r="E213" s="14" t="s">
        <v>392</v>
      </c>
      <c r="F213" s="14" t="s">
        <v>750</v>
      </c>
    </row>
    <row r="214" spans="1:6" x14ac:dyDescent="0.25">
      <c r="A214" s="14" t="s">
        <v>86</v>
      </c>
      <c r="B214" s="14" t="s">
        <v>87</v>
      </c>
      <c r="C214" s="14" t="s">
        <v>87</v>
      </c>
      <c r="D214" s="14" t="s">
        <v>751</v>
      </c>
      <c r="E214" s="14" t="s">
        <v>287</v>
      </c>
      <c r="F214" s="14" t="s">
        <v>752</v>
      </c>
    </row>
    <row r="215" spans="1:6" x14ac:dyDescent="0.25">
      <c r="A215" s="14" t="s">
        <v>88</v>
      </c>
      <c r="B215" s="14" t="s">
        <v>89</v>
      </c>
      <c r="C215" s="14" t="s">
        <v>89</v>
      </c>
      <c r="D215" s="14" t="s">
        <v>478</v>
      </c>
      <c r="E215" s="14" t="s">
        <v>333</v>
      </c>
      <c r="F215" s="14" t="s">
        <v>753</v>
      </c>
    </row>
    <row r="216" spans="1:6" x14ac:dyDescent="0.25">
      <c r="A216" s="19" t="s">
        <v>90</v>
      </c>
      <c r="B216" s="17" t="s">
        <v>91</v>
      </c>
      <c r="C216" s="14" t="s">
        <v>754</v>
      </c>
      <c r="D216" s="14" t="s">
        <v>598</v>
      </c>
      <c r="E216" s="14" t="s">
        <v>755</v>
      </c>
      <c r="F216" s="14" t="s">
        <v>552</v>
      </c>
    </row>
    <row r="217" spans="1:6" ht="14.25" customHeight="1" x14ac:dyDescent="0.25">
      <c r="A217" s="20"/>
      <c r="B217" s="18"/>
      <c r="C217" s="14" t="s">
        <v>756</v>
      </c>
      <c r="D217" s="14" t="s">
        <v>602</v>
      </c>
      <c r="E217" s="14" t="s">
        <v>337</v>
      </c>
      <c r="F217" s="14" t="s">
        <v>60</v>
      </c>
    </row>
    <row r="218" spans="1:6" x14ac:dyDescent="0.25">
      <c r="A218" s="14" t="s">
        <v>92</v>
      </c>
      <c r="B218" s="14" t="s">
        <v>93</v>
      </c>
      <c r="C218" s="14" t="s">
        <v>757</v>
      </c>
      <c r="D218" s="14" t="s">
        <v>590</v>
      </c>
      <c r="E218" s="14" t="s">
        <v>415</v>
      </c>
      <c r="F218" s="14" t="s">
        <v>46</v>
      </c>
    </row>
    <row r="219" spans="1:6" x14ac:dyDescent="0.25">
      <c r="A219" s="14" t="s">
        <v>94</v>
      </c>
      <c r="B219" s="14" t="s">
        <v>95</v>
      </c>
      <c r="C219" s="14" t="s">
        <v>95</v>
      </c>
      <c r="D219" s="14" t="s">
        <v>758</v>
      </c>
      <c r="E219" s="14" t="s">
        <v>434</v>
      </c>
      <c r="F219" s="14" t="s">
        <v>759</v>
      </c>
    </row>
    <row r="220" spans="1:6" x14ac:dyDescent="0.25">
      <c r="A220" s="14" t="s">
        <v>96</v>
      </c>
      <c r="B220" s="14" t="s">
        <v>97</v>
      </c>
      <c r="C220" s="14" t="s">
        <v>97</v>
      </c>
      <c r="D220" s="14" t="s">
        <v>760</v>
      </c>
      <c r="E220" s="14" t="s">
        <v>329</v>
      </c>
      <c r="F220" s="14" t="s">
        <v>618</v>
      </c>
    </row>
    <row r="221" spans="1:6" x14ac:dyDescent="0.25">
      <c r="A221" s="14" t="s">
        <v>98</v>
      </c>
      <c r="B221" s="14" t="s">
        <v>99</v>
      </c>
      <c r="C221" s="14" t="s">
        <v>99</v>
      </c>
      <c r="D221" s="14" t="s">
        <v>613</v>
      </c>
      <c r="E221" s="14" t="s">
        <v>511</v>
      </c>
      <c r="F221" s="14" t="s">
        <v>761</v>
      </c>
    </row>
    <row r="222" spans="1:6" x14ac:dyDescent="0.25">
      <c r="A222" s="14" t="s">
        <v>100</v>
      </c>
      <c r="B222" s="14" t="s">
        <v>101</v>
      </c>
      <c r="C222" s="14" t="s">
        <v>101</v>
      </c>
      <c r="D222" s="14" t="s">
        <v>667</v>
      </c>
      <c r="E222" s="14" t="s">
        <v>762</v>
      </c>
      <c r="F222" s="14" t="s">
        <v>84</v>
      </c>
    </row>
    <row r="223" spans="1:6" x14ac:dyDescent="0.25">
      <c r="A223" s="14" t="s">
        <v>102</v>
      </c>
      <c r="B223" s="14" t="s">
        <v>103</v>
      </c>
      <c r="C223" s="14" t="s">
        <v>103</v>
      </c>
      <c r="D223" s="14" t="s">
        <v>318</v>
      </c>
      <c r="E223" s="14" t="s">
        <v>298</v>
      </c>
      <c r="F223" s="14" t="s">
        <v>763</v>
      </c>
    </row>
    <row r="224" spans="1:6" x14ac:dyDescent="0.25">
      <c r="A224" s="14" t="s">
        <v>104</v>
      </c>
      <c r="B224" s="14" t="s">
        <v>105</v>
      </c>
      <c r="C224" s="14" t="s">
        <v>105</v>
      </c>
      <c r="D224" s="14" t="s">
        <v>478</v>
      </c>
      <c r="E224" s="14" t="s">
        <v>302</v>
      </c>
      <c r="F224" s="14" t="s">
        <v>764</v>
      </c>
    </row>
    <row r="225" spans="1:6" x14ac:dyDescent="0.25">
      <c r="A225" s="14" t="s">
        <v>106</v>
      </c>
      <c r="B225" s="14" t="s">
        <v>107</v>
      </c>
      <c r="C225" s="14" t="s">
        <v>107</v>
      </c>
      <c r="D225" s="14" t="s">
        <v>765</v>
      </c>
      <c r="E225" s="14" t="s">
        <v>766</v>
      </c>
      <c r="F225" s="14" t="s">
        <v>767</v>
      </c>
    </row>
    <row r="226" spans="1:6" x14ac:dyDescent="0.25">
      <c r="A226" s="19" t="s">
        <v>108</v>
      </c>
      <c r="B226" s="17" t="s">
        <v>109</v>
      </c>
      <c r="C226" s="14" t="s">
        <v>768</v>
      </c>
      <c r="D226" s="14" t="s">
        <v>28</v>
      </c>
      <c r="E226" s="14" t="s">
        <v>287</v>
      </c>
      <c r="F226" s="14" t="s">
        <v>769</v>
      </c>
    </row>
    <row r="227" spans="1:6" x14ac:dyDescent="0.25">
      <c r="A227" s="21"/>
      <c r="B227" s="18"/>
      <c r="C227" s="14" t="s">
        <v>770</v>
      </c>
      <c r="D227" s="14" t="s">
        <v>40</v>
      </c>
      <c r="E227" s="14" t="s">
        <v>295</v>
      </c>
      <c r="F227" s="14" t="s">
        <v>771</v>
      </c>
    </row>
    <row r="228" spans="1:6" x14ac:dyDescent="0.25">
      <c r="A228" s="20"/>
      <c r="B228" s="18"/>
      <c r="C228" s="14" t="s">
        <v>772</v>
      </c>
      <c r="D228" s="14" t="s">
        <v>733</v>
      </c>
      <c r="E228" s="14" t="s">
        <v>283</v>
      </c>
      <c r="F228" s="14" t="s">
        <v>773</v>
      </c>
    </row>
    <row r="229" spans="1:6" x14ac:dyDescent="0.25">
      <c r="A229" s="14" t="s">
        <v>110</v>
      </c>
      <c r="B229" s="14" t="s">
        <v>111</v>
      </c>
      <c r="C229" s="14" t="s">
        <v>111</v>
      </c>
      <c r="D229" s="14" t="s">
        <v>489</v>
      </c>
      <c r="E229" s="14" t="s">
        <v>521</v>
      </c>
      <c r="F229" s="14" t="s">
        <v>774</v>
      </c>
    </row>
    <row r="230" spans="1:6" x14ac:dyDescent="0.25">
      <c r="A230" s="14" t="s">
        <v>112</v>
      </c>
      <c r="B230" s="14" t="s">
        <v>113</v>
      </c>
      <c r="C230" s="14" t="s">
        <v>775</v>
      </c>
      <c r="D230" s="14" t="s">
        <v>372</v>
      </c>
      <c r="E230" s="14" t="s">
        <v>333</v>
      </c>
      <c r="F230" s="14" t="s">
        <v>776</v>
      </c>
    </row>
    <row r="231" spans="1:6" x14ac:dyDescent="0.25">
      <c r="A231" s="19" t="s">
        <v>114</v>
      </c>
      <c r="B231" s="17" t="s">
        <v>115</v>
      </c>
      <c r="C231" s="14" t="s">
        <v>777</v>
      </c>
      <c r="D231" s="14" t="s">
        <v>778</v>
      </c>
      <c r="E231" s="14" t="s">
        <v>532</v>
      </c>
      <c r="F231" s="14" t="s">
        <v>600</v>
      </c>
    </row>
    <row r="232" spans="1:6" x14ac:dyDescent="0.25">
      <c r="A232" s="20"/>
      <c r="B232" s="18"/>
      <c r="C232" s="14" t="s">
        <v>779</v>
      </c>
      <c r="D232" s="14" t="s">
        <v>381</v>
      </c>
      <c r="E232" s="14" t="s">
        <v>528</v>
      </c>
      <c r="F232" s="14" t="s">
        <v>466</v>
      </c>
    </row>
    <row r="233" spans="1:6" x14ac:dyDescent="0.25">
      <c r="A233" s="14" t="s">
        <v>116</v>
      </c>
      <c r="B233" s="14" t="s">
        <v>117</v>
      </c>
      <c r="C233" s="14" t="s">
        <v>117</v>
      </c>
      <c r="D233" s="14" t="s">
        <v>635</v>
      </c>
      <c r="E233" s="14" t="s">
        <v>427</v>
      </c>
      <c r="F233" s="14" t="s">
        <v>726</v>
      </c>
    </row>
    <row r="234" spans="1:6" x14ac:dyDescent="0.25">
      <c r="A234" s="14" t="s">
        <v>118</v>
      </c>
      <c r="B234" s="14" t="s">
        <v>119</v>
      </c>
      <c r="C234" s="14" t="s">
        <v>119</v>
      </c>
      <c r="D234" s="14" t="s">
        <v>585</v>
      </c>
      <c r="E234" s="14" t="s">
        <v>547</v>
      </c>
      <c r="F234" s="14" t="s">
        <v>780</v>
      </c>
    </row>
    <row r="235" spans="1:6" x14ac:dyDescent="0.25">
      <c r="A235" s="14" t="s">
        <v>120</v>
      </c>
      <c r="B235" s="14" t="s">
        <v>121</v>
      </c>
      <c r="C235" s="14" t="s">
        <v>121</v>
      </c>
      <c r="D235" s="14" t="s">
        <v>760</v>
      </c>
      <c r="E235" s="14" t="s">
        <v>337</v>
      </c>
      <c r="F235" s="14" t="s">
        <v>46</v>
      </c>
    </row>
    <row r="236" spans="1:6" x14ac:dyDescent="0.25">
      <c r="A236" s="14" t="s">
        <v>122</v>
      </c>
      <c r="B236" s="14" t="s">
        <v>123</v>
      </c>
      <c r="C236" s="14" t="s">
        <v>123</v>
      </c>
      <c r="D236" s="14" t="s">
        <v>314</v>
      </c>
      <c r="E236" s="14" t="s">
        <v>333</v>
      </c>
      <c r="F236" s="14" t="s">
        <v>781</v>
      </c>
    </row>
    <row r="237" spans="1:6" x14ac:dyDescent="0.25">
      <c r="A237" s="14" t="s">
        <v>124</v>
      </c>
      <c r="B237" s="14" t="s">
        <v>125</v>
      </c>
      <c r="C237" s="14" t="s">
        <v>125</v>
      </c>
      <c r="D237" s="14" t="s">
        <v>782</v>
      </c>
      <c r="E237" s="14" t="s">
        <v>532</v>
      </c>
      <c r="F237" s="14" t="s">
        <v>8</v>
      </c>
    </row>
    <row r="238" spans="1:6" x14ac:dyDescent="0.25">
      <c r="A238" s="14" t="s">
        <v>126</v>
      </c>
      <c r="B238" s="14" t="s">
        <v>127</v>
      </c>
      <c r="C238" s="14" t="s">
        <v>127</v>
      </c>
      <c r="D238" s="14" t="s">
        <v>597</v>
      </c>
      <c r="E238" s="14" t="s">
        <v>543</v>
      </c>
      <c r="F238" s="14" t="s">
        <v>487</v>
      </c>
    </row>
    <row r="239" spans="1:6" x14ac:dyDescent="0.25">
      <c r="A239" s="14" t="s">
        <v>128</v>
      </c>
      <c r="B239" s="14" t="s">
        <v>129</v>
      </c>
      <c r="C239" s="14" t="s">
        <v>129</v>
      </c>
      <c r="D239" s="14" t="s">
        <v>24</v>
      </c>
      <c r="E239" s="14" t="s">
        <v>783</v>
      </c>
      <c r="F239" s="14" t="s">
        <v>282</v>
      </c>
    </row>
    <row r="240" spans="1:6" x14ac:dyDescent="0.25">
      <c r="A240" s="14" t="s">
        <v>130</v>
      </c>
      <c r="B240" s="14" t="s">
        <v>131</v>
      </c>
      <c r="C240" s="14" t="s">
        <v>131</v>
      </c>
      <c r="D240" s="14" t="s">
        <v>677</v>
      </c>
      <c r="E240" s="14" t="s">
        <v>502</v>
      </c>
      <c r="F240" s="14" t="s">
        <v>680</v>
      </c>
    </row>
    <row r="241" spans="1:6" x14ac:dyDescent="0.25">
      <c r="A241" s="14" t="s">
        <v>132</v>
      </c>
      <c r="B241" s="14" t="s">
        <v>133</v>
      </c>
      <c r="C241" s="14" t="s">
        <v>133</v>
      </c>
      <c r="D241" s="14" t="s">
        <v>314</v>
      </c>
      <c r="E241" s="14" t="s">
        <v>333</v>
      </c>
      <c r="F241" s="14" t="s">
        <v>781</v>
      </c>
    </row>
    <row r="242" spans="1:6" x14ac:dyDescent="0.25">
      <c r="A242" s="14" t="s">
        <v>134</v>
      </c>
      <c r="B242" s="14" t="s">
        <v>135</v>
      </c>
      <c r="C242" s="14" t="s">
        <v>135</v>
      </c>
      <c r="D242" s="14" t="s">
        <v>416</v>
      </c>
      <c r="E242" s="14" t="s">
        <v>784</v>
      </c>
      <c r="F242" s="14" t="s">
        <v>785</v>
      </c>
    </row>
    <row r="243" spans="1:6" x14ac:dyDescent="0.25">
      <c r="A243" s="14" t="s">
        <v>136</v>
      </c>
      <c r="B243" s="14" t="s">
        <v>137</v>
      </c>
      <c r="C243" s="14" t="s">
        <v>137</v>
      </c>
      <c r="D243" s="14" t="s">
        <v>786</v>
      </c>
      <c r="E243" s="14" t="s">
        <v>287</v>
      </c>
      <c r="F243" s="14" t="s">
        <v>787</v>
      </c>
    </row>
    <row r="244" spans="1:6" x14ac:dyDescent="0.25">
      <c r="A244" s="14" t="s">
        <v>138</v>
      </c>
      <c r="B244" s="14" t="s">
        <v>139</v>
      </c>
      <c r="C244" s="14" t="s">
        <v>139</v>
      </c>
      <c r="D244" s="14" t="s">
        <v>583</v>
      </c>
      <c r="E244" s="14" t="s">
        <v>502</v>
      </c>
      <c r="F244" s="14" t="s">
        <v>384</v>
      </c>
    </row>
    <row r="245" spans="1:6" x14ac:dyDescent="0.25">
      <c r="A245" s="14" t="s">
        <v>140</v>
      </c>
      <c r="B245" s="14" t="s">
        <v>141</v>
      </c>
      <c r="C245" s="14" t="s">
        <v>141</v>
      </c>
      <c r="D245" s="14" t="s">
        <v>423</v>
      </c>
      <c r="E245" s="14" t="s">
        <v>528</v>
      </c>
      <c r="F245" s="14" t="s">
        <v>102</v>
      </c>
    </row>
    <row r="246" spans="1:6" x14ac:dyDescent="0.25">
      <c r="A246" s="14" t="s">
        <v>142</v>
      </c>
      <c r="B246" s="14" t="s">
        <v>143</v>
      </c>
      <c r="C246" s="14" t="s">
        <v>143</v>
      </c>
      <c r="D246" s="14" t="s">
        <v>788</v>
      </c>
      <c r="E246" s="14" t="s">
        <v>789</v>
      </c>
      <c r="F246" s="14" t="s">
        <v>790</v>
      </c>
    </row>
    <row r="247" spans="1:6" x14ac:dyDescent="0.25">
      <c r="A247" s="14" t="s">
        <v>144</v>
      </c>
      <c r="B247" s="14" t="s">
        <v>145</v>
      </c>
      <c r="C247" s="14" t="s">
        <v>145</v>
      </c>
      <c r="D247" s="14" t="s">
        <v>358</v>
      </c>
      <c r="E247" s="14" t="s">
        <v>283</v>
      </c>
      <c r="F247" s="14" t="s">
        <v>791</v>
      </c>
    </row>
    <row r="248" spans="1:6" x14ac:dyDescent="0.25">
      <c r="A248" s="14" t="s">
        <v>146</v>
      </c>
      <c r="B248" s="14" t="s">
        <v>147</v>
      </c>
      <c r="C248" s="14" t="s">
        <v>147</v>
      </c>
      <c r="D248" s="14" t="s">
        <v>6</v>
      </c>
      <c r="E248" s="14" t="s">
        <v>369</v>
      </c>
      <c r="F248" s="14" t="s">
        <v>792</v>
      </c>
    </row>
    <row r="249" spans="1:6" x14ac:dyDescent="0.25">
      <c r="A249" s="14" t="s">
        <v>148</v>
      </c>
      <c r="B249" s="14" t="s">
        <v>149</v>
      </c>
      <c r="C249" s="14" t="s">
        <v>149</v>
      </c>
      <c r="D249" s="14" t="s">
        <v>597</v>
      </c>
      <c r="E249" s="14" t="s">
        <v>420</v>
      </c>
      <c r="F249" s="14" t="s">
        <v>781</v>
      </c>
    </row>
    <row r="250" spans="1:6" x14ac:dyDescent="0.25">
      <c r="A250" s="14" t="s">
        <v>150</v>
      </c>
      <c r="B250" s="14" t="s">
        <v>151</v>
      </c>
      <c r="C250" s="14" t="s">
        <v>151</v>
      </c>
      <c r="D250" s="14" t="s">
        <v>585</v>
      </c>
      <c r="E250" s="14" t="s">
        <v>355</v>
      </c>
      <c r="F250" s="14" t="s">
        <v>793</v>
      </c>
    </row>
    <row r="251" spans="1:6" x14ac:dyDescent="0.25">
      <c r="A251" s="14" t="s">
        <v>152</v>
      </c>
      <c r="B251" s="14" t="s">
        <v>153</v>
      </c>
      <c r="C251" s="14" t="s">
        <v>153</v>
      </c>
      <c r="D251" s="14" t="s">
        <v>535</v>
      </c>
      <c r="E251" s="14" t="s">
        <v>789</v>
      </c>
      <c r="F251" s="14" t="s">
        <v>794</v>
      </c>
    </row>
    <row r="252" spans="1:6" x14ac:dyDescent="0.25">
      <c r="A252" s="14" t="s">
        <v>154</v>
      </c>
      <c r="B252" s="14" t="s">
        <v>155</v>
      </c>
      <c r="C252" s="14" t="s">
        <v>155</v>
      </c>
      <c r="D252" s="14" t="s">
        <v>274</v>
      </c>
      <c r="E252" s="14" t="s">
        <v>795</v>
      </c>
      <c r="F252" s="14" t="s">
        <v>796</v>
      </c>
    </row>
    <row r="253" spans="1:6" x14ac:dyDescent="0.25">
      <c r="A253" s="14" t="s">
        <v>156</v>
      </c>
      <c r="B253" s="14" t="s">
        <v>157</v>
      </c>
      <c r="C253" s="14" t="s">
        <v>157</v>
      </c>
      <c r="D253" s="14" t="s">
        <v>797</v>
      </c>
      <c r="E253" s="14" t="s">
        <v>683</v>
      </c>
      <c r="F253" s="14" t="s">
        <v>595</v>
      </c>
    </row>
    <row r="254" spans="1:6" x14ac:dyDescent="0.25">
      <c r="A254" s="14" t="s">
        <v>158</v>
      </c>
      <c r="B254" s="14" t="s">
        <v>159</v>
      </c>
      <c r="C254" s="14" t="s">
        <v>159</v>
      </c>
      <c r="D254" s="14" t="s">
        <v>742</v>
      </c>
      <c r="E254" s="14" t="s">
        <v>798</v>
      </c>
      <c r="F254" s="14" t="s">
        <v>471</v>
      </c>
    </row>
    <row r="255" spans="1:6" x14ac:dyDescent="0.25">
      <c r="A255" s="14" t="s">
        <v>160</v>
      </c>
      <c r="B255" s="14" t="s">
        <v>161</v>
      </c>
      <c r="C255" s="14" t="s">
        <v>161</v>
      </c>
      <c r="D255" s="14" t="s">
        <v>322</v>
      </c>
      <c r="E255" s="14" t="s">
        <v>287</v>
      </c>
      <c r="F255" s="14" t="s">
        <v>799</v>
      </c>
    </row>
    <row r="256" spans="1:6" x14ac:dyDescent="0.25">
      <c r="A256" s="14" t="s">
        <v>162</v>
      </c>
      <c r="B256" s="14" t="s">
        <v>163</v>
      </c>
      <c r="C256" s="14" t="s">
        <v>163</v>
      </c>
      <c r="D256" s="14" t="s">
        <v>699</v>
      </c>
      <c r="E256" s="14" t="s">
        <v>800</v>
      </c>
      <c r="F256" s="14" t="s">
        <v>801</v>
      </c>
    </row>
    <row r="257" spans="1:6" x14ac:dyDescent="0.25">
      <c r="A257" s="19" t="s">
        <v>164</v>
      </c>
      <c r="B257" s="17" t="s">
        <v>165</v>
      </c>
      <c r="C257" s="14" t="s">
        <v>802</v>
      </c>
      <c r="D257" s="14" t="s">
        <v>449</v>
      </c>
      <c r="E257" s="14" t="s">
        <v>528</v>
      </c>
      <c r="F257" s="14" t="s">
        <v>803</v>
      </c>
    </row>
    <row r="258" spans="1:6" x14ac:dyDescent="0.25">
      <c r="A258" s="20"/>
      <c r="B258" s="18"/>
      <c r="C258" s="14" t="s">
        <v>804</v>
      </c>
      <c r="D258" s="14" t="s">
        <v>308</v>
      </c>
      <c r="E258" s="14" t="s">
        <v>805</v>
      </c>
      <c r="F258" s="14" t="s">
        <v>466</v>
      </c>
    </row>
    <row r="259" spans="1:6" x14ac:dyDescent="0.25">
      <c r="A259" s="19" t="s">
        <v>166</v>
      </c>
      <c r="B259" s="17" t="s">
        <v>167</v>
      </c>
      <c r="C259" s="14" t="s">
        <v>806</v>
      </c>
      <c r="D259" s="14" t="s">
        <v>626</v>
      </c>
      <c r="E259" s="14" t="s">
        <v>434</v>
      </c>
      <c r="F259" s="14" t="s">
        <v>301</v>
      </c>
    </row>
    <row r="260" spans="1:6" x14ac:dyDescent="0.25">
      <c r="A260" s="20"/>
      <c r="B260" s="18"/>
      <c r="C260" s="14" t="s">
        <v>807</v>
      </c>
      <c r="D260" s="14" t="s">
        <v>478</v>
      </c>
      <c r="E260" s="14" t="s">
        <v>808</v>
      </c>
      <c r="F260" s="14" t="s">
        <v>404</v>
      </c>
    </row>
    <row r="261" spans="1:6" x14ac:dyDescent="0.25">
      <c r="A261" s="14" t="s">
        <v>168</v>
      </c>
      <c r="B261" s="14" t="s">
        <v>169</v>
      </c>
      <c r="C261" s="14" t="s">
        <v>169</v>
      </c>
      <c r="D261" s="14" t="s">
        <v>809</v>
      </c>
      <c r="E261" s="14" t="s">
        <v>575</v>
      </c>
      <c r="F261" s="14" t="s">
        <v>626</v>
      </c>
    </row>
    <row r="262" spans="1:6" x14ac:dyDescent="0.25">
      <c r="A262" s="14" t="s">
        <v>170</v>
      </c>
      <c r="B262" s="14" t="s">
        <v>171</v>
      </c>
      <c r="C262" s="14" t="s">
        <v>171</v>
      </c>
      <c r="D262" s="14" t="s">
        <v>590</v>
      </c>
      <c r="E262" s="14" t="s">
        <v>630</v>
      </c>
      <c r="F262" s="14" t="s">
        <v>810</v>
      </c>
    </row>
    <row r="263" spans="1:6" x14ac:dyDescent="0.25">
      <c r="A263" s="14" t="s">
        <v>172</v>
      </c>
      <c r="B263" s="14" t="s">
        <v>173</v>
      </c>
      <c r="C263" s="14" t="s">
        <v>173</v>
      </c>
      <c r="D263" s="14" t="s">
        <v>437</v>
      </c>
      <c r="E263" s="14" t="s">
        <v>575</v>
      </c>
      <c r="F263" s="14" t="s">
        <v>811</v>
      </c>
    </row>
    <row r="264" spans="1:6" x14ac:dyDescent="0.25">
      <c r="A264" s="14" t="s">
        <v>174</v>
      </c>
      <c r="B264" s="14" t="s">
        <v>175</v>
      </c>
      <c r="C264" s="14" t="s">
        <v>175</v>
      </c>
      <c r="D264" s="14" t="s">
        <v>792</v>
      </c>
      <c r="E264" s="14" t="s">
        <v>812</v>
      </c>
      <c r="F264" s="14" t="s">
        <v>797</v>
      </c>
    </row>
    <row r="265" spans="1:6" x14ac:dyDescent="0.25">
      <c r="A265" s="14" t="s">
        <v>176</v>
      </c>
      <c r="B265" s="14" t="s">
        <v>177</v>
      </c>
      <c r="C265" s="14" t="s">
        <v>177</v>
      </c>
      <c r="D265" s="14" t="s">
        <v>635</v>
      </c>
      <c r="E265" s="14" t="s">
        <v>295</v>
      </c>
      <c r="F265" s="14" t="s">
        <v>407</v>
      </c>
    </row>
    <row r="266" spans="1:6" x14ac:dyDescent="0.25">
      <c r="A266" s="14" t="s">
        <v>178</v>
      </c>
      <c r="B266" s="14" t="s">
        <v>179</v>
      </c>
      <c r="C266" s="14" t="s">
        <v>179</v>
      </c>
      <c r="D266" s="14" t="s">
        <v>286</v>
      </c>
      <c r="E266" s="14" t="s">
        <v>420</v>
      </c>
      <c r="F266" s="14" t="s">
        <v>813</v>
      </c>
    </row>
    <row r="267" spans="1:6" x14ac:dyDescent="0.25">
      <c r="A267" s="14" t="s">
        <v>180</v>
      </c>
      <c r="B267" s="14" t="s">
        <v>181</v>
      </c>
      <c r="C267" s="14" t="s">
        <v>181</v>
      </c>
      <c r="D267" s="14" t="s">
        <v>814</v>
      </c>
      <c r="E267" s="14" t="s">
        <v>569</v>
      </c>
      <c r="F267" s="14" t="s">
        <v>268</v>
      </c>
    </row>
    <row r="268" spans="1:6" x14ac:dyDescent="0.25">
      <c r="A268" s="14" t="s">
        <v>182</v>
      </c>
      <c r="B268" s="14" t="s">
        <v>183</v>
      </c>
      <c r="C268" s="14" t="s">
        <v>183</v>
      </c>
      <c r="D268" s="14" t="s">
        <v>308</v>
      </c>
      <c r="E268" s="14" t="s">
        <v>434</v>
      </c>
      <c r="F268" s="14" t="s">
        <v>663</v>
      </c>
    </row>
    <row r="269" spans="1:6" x14ac:dyDescent="0.25">
      <c r="A269" s="14" t="s">
        <v>184</v>
      </c>
      <c r="B269" s="14" t="s">
        <v>185</v>
      </c>
      <c r="C269" s="14" t="s">
        <v>185</v>
      </c>
      <c r="D269" s="14" t="s">
        <v>268</v>
      </c>
      <c r="E269" s="14" t="s">
        <v>815</v>
      </c>
      <c r="F269" s="14" t="s">
        <v>276</v>
      </c>
    </row>
    <row r="270" spans="1:6" x14ac:dyDescent="0.25">
      <c r="A270" s="19" t="s">
        <v>186</v>
      </c>
      <c r="B270" s="17" t="s">
        <v>187</v>
      </c>
      <c r="C270" s="14" t="s">
        <v>816</v>
      </c>
      <c r="D270" s="14" t="s">
        <v>409</v>
      </c>
      <c r="E270" s="14" t="s">
        <v>817</v>
      </c>
      <c r="F270" s="14" t="s">
        <v>700</v>
      </c>
    </row>
    <row r="271" spans="1:6" x14ac:dyDescent="0.25">
      <c r="A271" s="20"/>
      <c r="B271" s="18"/>
      <c r="C271" s="14" t="s">
        <v>818</v>
      </c>
      <c r="D271" s="14" t="s">
        <v>819</v>
      </c>
      <c r="E271" s="14" t="s">
        <v>329</v>
      </c>
      <c r="F271" s="14" t="s">
        <v>820</v>
      </c>
    </row>
    <row r="272" spans="1:6" x14ac:dyDescent="0.25">
      <c r="A272" s="14" t="s">
        <v>188</v>
      </c>
      <c r="B272" s="14" t="s">
        <v>189</v>
      </c>
      <c r="C272" s="14" t="s">
        <v>189</v>
      </c>
      <c r="D272" s="14" t="s">
        <v>797</v>
      </c>
      <c r="E272" s="14" t="s">
        <v>821</v>
      </c>
      <c r="F272" s="14" t="s">
        <v>822</v>
      </c>
    </row>
    <row r="273" spans="1:6" x14ac:dyDescent="0.25">
      <c r="A273" s="14" t="s">
        <v>190</v>
      </c>
      <c r="B273" s="14" t="s">
        <v>191</v>
      </c>
      <c r="C273" s="14" t="s">
        <v>191</v>
      </c>
      <c r="D273" s="14" t="s">
        <v>605</v>
      </c>
      <c r="E273" s="14" t="s">
        <v>823</v>
      </c>
      <c r="F273" s="14" t="s">
        <v>330</v>
      </c>
    </row>
    <row r="274" spans="1:6" x14ac:dyDescent="0.25">
      <c r="A274" s="14" t="s">
        <v>192</v>
      </c>
      <c r="B274" s="14" t="s">
        <v>193</v>
      </c>
      <c r="C274" s="14" t="s">
        <v>193</v>
      </c>
      <c r="D274" s="14" t="s">
        <v>38</v>
      </c>
      <c r="E274" s="14" t="s">
        <v>824</v>
      </c>
      <c r="F274" s="14" t="s">
        <v>92</v>
      </c>
    </row>
    <row r="275" spans="1:6" x14ac:dyDescent="0.25">
      <c r="A275" s="14" t="s">
        <v>194</v>
      </c>
      <c r="B275" s="14" t="s">
        <v>195</v>
      </c>
      <c r="C275" s="14" t="s">
        <v>195</v>
      </c>
      <c r="D275" s="14" t="s">
        <v>780</v>
      </c>
      <c r="E275" s="14" t="s">
        <v>420</v>
      </c>
      <c r="F275" s="14" t="s">
        <v>663</v>
      </c>
    </row>
    <row r="276" spans="1:6" x14ac:dyDescent="0.25">
      <c r="A276" s="14" t="s">
        <v>196</v>
      </c>
      <c r="B276" s="14" t="s">
        <v>197</v>
      </c>
      <c r="C276" s="14" t="s">
        <v>197</v>
      </c>
      <c r="D276" s="14" t="s">
        <v>395</v>
      </c>
      <c r="E276" s="14" t="s">
        <v>586</v>
      </c>
      <c r="F276" s="14" t="s">
        <v>90</v>
      </c>
    </row>
    <row r="277" spans="1:6" x14ac:dyDescent="0.25">
      <c r="A277" s="14" t="s">
        <v>198</v>
      </c>
      <c r="B277" s="14" t="s">
        <v>199</v>
      </c>
      <c r="C277" s="14" t="s">
        <v>199</v>
      </c>
      <c r="D277" s="14" t="s">
        <v>613</v>
      </c>
      <c r="E277" s="14" t="s">
        <v>543</v>
      </c>
      <c r="F277" s="14" t="s">
        <v>106</v>
      </c>
    </row>
    <row r="278" spans="1:6" x14ac:dyDescent="0.25">
      <c r="A278" s="14" t="s">
        <v>200</v>
      </c>
      <c r="B278" s="14" t="s">
        <v>201</v>
      </c>
      <c r="C278" s="14" t="s">
        <v>201</v>
      </c>
      <c r="D278" s="14" t="s">
        <v>825</v>
      </c>
      <c r="E278" s="14" t="s">
        <v>783</v>
      </c>
      <c r="F278" s="14" t="s">
        <v>826</v>
      </c>
    </row>
    <row r="279" spans="1:6" x14ac:dyDescent="0.25">
      <c r="A279" s="19" t="s">
        <v>202</v>
      </c>
      <c r="B279" s="14" t="s">
        <v>203</v>
      </c>
      <c r="C279" s="14" t="s">
        <v>827</v>
      </c>
      <c r="D279" s="14" t="s">
        <v>58</v>
      </c>
      <c r="E279" s="14" t="s">
        <v>798</v>
      </c>
      <c r="F279" s="14" t="s">
        <v>828</v>
      </c>
    </row>
    <row r="280" spans="1:6" x14ac:dyDescent="0.25">
      <c r="A280" s="20"/>
      <c r="B280" s="14" t="s">
        <v>204</v>
      </c>
      <c r="C280" s="14" t="s">
        <v>829</v>
      </c>
      <c r="D280" s="14" t="s">
        <v>276</v>
      </c>
      <c r="E280" s="14" t="s">
        <v>823</v>
      </c>
      <c r="F280" s="14" t="s">
        <v>830</v>
      </c>
    </row>
    <row r="281" spans="1:6" x14ac:dyDescent="0.25">
      <c r="A281" s="14" t="s">
        <v>205</v>
      </c>
      <c r="B281" s="14" t="s">
        <v>206</v>
      </c>
      <c r="C281" s="14" t="s">
        <v>831</v>
      </c>
      <c r="D281" s="14" t="s">
        <v>268</v>
      </c>
      <c r="E281" s="14" t="s">
        <v>319</v>
      </c>
      <c r="F281" s="14" t="s">
        <v>580</v>
      </c>
    </row>
    <row r="282" spans="1:6" x14ac:dyDescent="0.25">
      <c r="A282" s="14" t="s">
        <v>207</v>
      </c>
      <c r="B282" s="14" t="s">
        <v>208</v>
      </c>
      <c r="C282" s="14" t="s">
        <v>208</v>
      </c>
      <c r="D282" s="14" t="s">
        <v>332</v>
      </c>
      <c r="E282" s="14" t="s">
        <v>547</v>
      </c>
      <c r="F282" s="14" t="s">
        <v>832</v>
      </c>
    </row>
    <row r="283" spans="1:6" x14ac:dyDescent="0.25">
      <c r="A283" s="14" t="s">
        <v>209</v>
      </c>
      <c r="B283" s="14" t="s">
        <v>210</v>
      </c>
      <c r="C283" s="14" t="s">
        <v>210</v>
      </c>
      <c r="D283" s="14" t="s">
        <v>822</v>
      </c>
      <c r="E283" s="14" t="s">
        <v>638</v>
      </c>
      <c r="F283" s="14" t="s">
        <v>595</v>
      </c>
    </row>
    <row r="284" spans="1:6" x14ac:dyDescent="0.25">
      <c r="A284" s="14" t="s">
        <v>211</v>
      </c>
      <c r="B284" s="14" t="s">
        <v>212</v>
      </c>
      <c r="C284" s="14" t="s">
        <v>212</v>
      </c>
      <c r="D284" s="14" t="s">
        <v>786</v>
      </c>
      <c r="E284" s="14" t="s">
        <v>833</v>
      </c>
      <c r="F284" s="14" t="s">
        <v>16</v>
      </c>
    </row>
    <row r="285" spans="1:6" x14ac:dyDescent="0.25">
      <c r="A285" s="14" t="s">
        <v>213</v>
      </c>
      <c r="B285" s="14" t="s">
        <v>214</v>
      </c>
      <c r="C285" s="14" t="s">
        <v>214</v>
      </c>
      <c r="D285" s="14" t="s">
        <v>834</v>
      </c>
      <c r="E285" s="14" t="s">
        <v>824</v>
      </c>
      <c r="F285" s="14" t="s">
        <v>835</v>
      </c>
    </row>
    <row r="286" spans="1:6" x14ac:dyDescent="0.25">
      <c r="A286" s="14" t="s">
        <v>215</v>
      </c>
      <c r="B286" s="14" t="s">
        <v>216</v>
      </c>
      <c r="C286" s="14" t="s">
        <v>216</v>
      </c>
      <c r="D286" s="14" t="s">
        <v>588</v>
      </c>
      <c r="E286" s="14" t="s">
        <v>543</v>
      </c>
      <c r="F286" s="14" t="s">
        <v>618</v>
      </c>
    </row>
    <row r="287" spans="1:6" x14ac:dyDescent="0.25">
      <c r="A287" s="14" t="s">
        <v>217</v>
      </c>
      <c r="B287" s="14" t="s">
        <v>218</v>
      </c>
      <c r="C287" s="14" t="s">
        <v>218</v>
      </c>
      <c r="D287" s="14" t="s">
        <v>391</v>
      </c>
      <c r="E287" s="14" t="s">
        <v>458</v>
      </c>
      <c r="F287" s="14" t="s">
        <v>836</v>
      </c>
    </row>
    <row r="288" spans="1:6" x14ac:dyDescent="0.25">
      <c r="A288" s="14" t="s">
        <v>219</v>
      </c>
      <c r="B288" s="14" t="s">
        <v>220</v>
      </c>
      <c r="C288" s="14" t="s">
        <v>220</v>
      </c>
      <c r="D288" s="14" t="s">
        <v>710</v>
      </c>
      <c r="E288" s="14" t="s">
        <v>543</v>
      </c>
      <c r="F288" s="14" t="s">
        <v>442</v>
      </c>
    </row>
    <row r="289" spans="1:6" x14ac:dyDescent="0.25">
      <c r="A289" s="14" t="s">
        <v>221</v>
      </c>
      <c r="B289" s="14" t="s">
        <v>222</v>
      </c>
      <c r="C289" s="14" t="s">
        <v>222</v>
      </c>
      <c r="D289" s="14" t="s">
        <v>306</v>
      </c>
      <c r="E289" s="14" t="s">
        <v>798</v>
      </c>
      <c r="F289" s="14" t="s">
        <v>837</v>
      </c>
    </row>
    <row r="290" spans="1:6" x14ac:dyDescent="0.25">
      <c r="A290" s="14" t="s">
        <v>223</v>
      </c>
      <c r="B290" s="14" t="s">
        <v>224</v>
      </c>
      <c r="C290" s="14" t="s">
        <v>224</v>
      </c>
      <c r="D290" s="14" t="s">
        <v>809</v>
      </c>
      <c r="E290" s="14" t="s">
        <v>608</v>
      </c>
      <c r="F290" s="14" t="s">
        <v>76</v>
      </c>
    </row>
    <row r="291" spans="1:6" x14ac:dyDescent="0.25">
      <c r="A291" s="14" t="s">
        <v>225</v>
      </c>
      <c r="B291" s="14" t="s">
        <v>226</v>
      </c>
      <c r="C291" s="14" t="s">
        <v>838</v>
      </c>
      <c r="D291" s="14" t="s">
        <v>358</v>
      </c>
      <c r="E291" s="14" t="s">
        <v>798</v>
      </c>
      <c r="F291" s="14" t="s">
        <v>839</v>
      </c>
    </row>
    <row r="292" spans="1:6" x14ac:dyDescent="0.25">
      <c r="A292" s="19" t="s">
        <v>227</v>
      </c>
      <c r="B292" s="17" t="s">
        <v>228</v>
      </c>
      <c r="C292" s="14" t="s">
        <v>840</v>
      </c>
      <c r="D292" s="14" t="s">
        <v>46</v>
      </c>
      <c r="E292" s="14" t="s">
        <v>420</v>
      </c>
      <c r="F292" s="14" t="s">
        <v>720</v>
      </c>
    </row>
    <row r="293" spans="1:6" x14ac:dyDescent="0.25">
      <c r="A293" s="20"/>
      <c r="B293" s="18"/>
      <c r="C293" s="14" t="s">
        <v>841</v>
      </c>
      <c r="D293" s="14" t="s">
        <v>620</v>
      </c>
      <c r="E293" s="14" t="s">
        <v>475</v>
      </c>
      <c r="F293" s="14" t="s">
        <v>842</v>
      </c>
    </row>
    <row r="294" spans="1:6" x14ac:dyDescent="0.25">
      <c r="A294" s="19" t="s">
        <v>229</v>
      </c>
      <c r="B294" s="17" t="s">
        <v>230</v>
      </c>
      <c r="C294" s="14" t="s">
        <v>843</v>
      </c>
      <c r="D294" s="14" t="s">
        <v>844</v>
      </c>
      <c r="E294" s="14" t="s">
        <v>392</v>
      </c>
      <c r="F294" s="14" t="s">
        <v>487</v>
      </c>
    </row>
    <row r="295" spans="1:6" x14ac:dyDescent="0.25">
      <c r="A295" s="20"/>
      <c r="B295" s="18"/>
      <c r="C295" s="14" t="s">
        <v>845</v>
      </c>
      <c r="D295" s="14" t="s">
        <v>792</v>
      </c>
      <c r="E295" s="14" t="s">
        <v>458</v>
      </c>
      <c r="F295" s="14" t="s">
        <v>760</v>
      </c>
    </row>
    <row r="296" spans="1:6" x14ac:dyDescent="0.25">
      <c r="A296" s="14" t="s">
        <v>231</v>
      </c>
      <c r="B296" s="14" t="s">
        <v>232</v>
      </c>
      <c r="C296" s="14" t="s">
        <v>846</v>
      </c>
      <c r="D296" s="14" t="s">
        <v>677</v>
      </c>
      <c r="E296" s="14" t="s">
        <v>686</v>
      </c>
      <c r="F296" s="14" t="s">
        <v>677</v>
      </c>
    </row>
    <row r="297" spans="1:6" x14ac:dyDescent="0.25">
      <c r="A297" s="14" t="s">
        <v>233</v>
      </c>
      <c r="B297" s="14" t="s">
        <v>234</v>
      </c>
      <c r="C297" s="14" t="s">
        <v>234</v>
      </c>
      <c r="D297" s="14" t="s">
        <v>680</v>
      </c>
      <c r="E297" s="14" t="s">
        <v>572</v>
      </c>
      <c r="F297" s="14" t="s">
        <v>847</v>
      </c>
    </row>
    <row r="298" spans="1:6" x14ac:dyDescent="0.25">
      <c r="A298" s="14" t="s">
        <v>235</v>
      </c>
      <c r="B298" s="14" t="s">
        <v>236</v>
      </c>
      <c r="C298" s="14" t="s">
        <v>236</v>
      </c>
      <c r="D298" s="14" t="s">
        <v>352</v>
      </c>
      <c r="E298" s="14" t="s">
        <v>762</v>
      </c>
      <c r="F298" s="14" t="s">
        <v>276</v>
      </c>
    </row>
    <row r="299" spans="1:6" x14ac:dyDescent="0.25">
      <c r="A299" s="14" t="s">
        <v>237</v>
      </c>
      <c r="B299" s="14" t="s">
        <v>238</v>
      </c>
      <c r="C299" s="14" t="s">
        <v>848</v>
      </c>
      <c r="D299" s="14" t="s">
        <v>588</v>
      </c>
      <c r="E299" s="14" t="s">
        <v>795</v>
      </c>
      <c r="F299" s="14" t="s">
        <v>368</v>
      </c>
    </row>
    <row r="300" spans="1:6" x14ac:dyDescent="0.25">
      <c r="A300" s="14" t="s">
        <v>239</v>
      </c>
      <c r="B300" s="14" t="s">
        <v>240</v>
      </c>
      <c r="C300" s="14" t="s">
        <v>240</v>
      </c>
      <c r="D300" s="14" t="s">
        <v>844</v>
      </c>
      <c r="E300" s="14" t="s">
        <v>849</v>
      </c>
      <c r="F300" s="14" t="s">
        <v>595</v>
      </c>
    </row>
    <row r="301" spans="1:6" x14ac:dyDescent="0.25">
      <c r="A301" s="14" t="s">
        <v>241</v>
      </c>
      <c r="B301" s="14" t="s">
        <v>242</v>
      </c>
      <c r="C301" s="14" t="s">
        <v>242</v>
      </c>
      <c r="D301" s="14" t="s">
        <v>633</v>
      </c>
      <c r="E301" s="14" t="s">
        <v>634</v>
      </c>
      <c r="F301" s="14" t="s">
        <v>677</v>
      </c>
    </row>
    <row r="302" spans="1:6" x14ac:dyDescent="0.25">
      <c r="A302" s="14" t="s">
        <v>243</v>
      </c>
      <c r="B302" s="14" t="s">
        <v>244</v>
      </c>
      <c r="C302" s="14" t="s">
        <v>244</v>
      </c>
      <c r="D302" s="14" t="s">
        <v>677</v>
      </c>
      <c r="E302" s="14" t="s">
        <v>586</v>
      </c>
      <c r="F302" s="14" t="s">
        <v>698</v>
      </c>
    </row>
    <row r="303" spans="1:6" x14ac:dyDescent="0.25">
      <c r="A303" s="14" t="s">
        <v>245</v>
      </c>
      <c r="B303" s="14" t="s">
        <v>246</v>
      </c>
      <c r="C303" s="14" t="s">
        <v>246</v>
      </c>
      <c r="D303" s="14" t="s">
        <v>698</v>
      </c>
      <c r="E303" s="14" t="s">
        <v>434</v>
      </c>
      <c r="F303" s="14" t="s">
        <v>699</v>
      </c>
    </row>
    <row r="304" spans="1:6" x14ac:dyDescent="0.25">
      <c r="A304" s="14" t="s">
        <v>247</v>
      </c>
      <c r="B304" s="14" t="s">
        <v>248</v>
      </c>
      <c r="C304" s="14" t="s">
        <v>248</v>
      </c>
      <c r="D304" s="14" t="s">
        <v>699</v>
      </c>
      <c r="E304" s="14" t="s">
        <v>805</v>
      </c>
      <c r="F304" s="14" t="s">
        <v>597</v>
      </c>
    </row>
    <row r="305" spans="1:6" x14ac:dyDescent="0.25">
      <c r="A305" s="14" t="s">
        <v>249</v>
      </c>
      <c r="B305" s="14" t="s">
        <v>250</v>
      </c>
      <c r="C305" s="14" t="s">
        <v>850</v>
      </c>
      <c r="D305" s="14" t="s">
        <v>716</v>
      </c>
      <c r="E305" s="14" t="s">
        <v>638</v>
      </c>
      <c r="F305" s="14" t="s">
        <v>268</v>
      </c>
    </row>
    <row r="306" spans="1:6" x14ac:dyDescent="0.25">
      <c r="A306" s="14" t="s">
        <v>251</v>
      </c>
      <c r="B306" s="14" t="s">
        <v>252</v>
      </c>
      <c r="C306" s="14" t="s">
        <v>252</v>
      </c>
      <c r="D306" s="14" t="s">
        <v>602</v>
      </c>
      <c r="E306" s="14" t="s">
        <v>355</v>
      </c>
      <c r="F306" s="14" t="s">
        <v>84</v>
      </c>
    </row>
    <row r="307" spans="1:6" x14ac:dyDescent="0.25">
      <c r="A307" s="14" t="s">
        <v>253</v>
      </c>
      <c r="B307" s="14" t="s">
        <v>254</v>
      </c>
      <c r="C307" s="14" t="s">
        <v>254</v>
      </c>
      <c r="D307" s="14" t="s">
        <v>590</v>
      </c>
      <c r="E307" s="14" t="s">
        <v>851</v>
      </c>
      <c r="F307" s="14" t="s">
        <v>381</v>
      </c>
    </row>
    <row r="308" spans="1:6" x14ac:dyDescent="0.25">
      <c r="A308" s="14" t="s">
        <v>255</v>
      </c>
      <c r="B308" s="14" t="s">
        <v>256</v>
      </c>
      <c r="C308" s="14" t="s">
        <v>256</v>
      </c>
      <c r="D308" s="14" t="s">
        <v>679</v>
      </c>
      <c r="E308" s="14" t="s">
        <v>502</v>
      </c>
      <c r="F308" s="14" t="s">
        <v>844</v>
      </c>
    </row>
    <row r="309" spans="1:6" x14ac:dyDescent="0.25">
      <c r="A309" s="14" t="s">
        <v>257</v>
      </c>
      <c r="B309" s="14" t="s">
        <v>258</v>
      </c>
      <c r="C309" s="14" t="s">
        <v>258</v>
      </c>
      <c r="D309" s="14" t="s">
        <v>679</v>
      </c>
      <c r="E309" s="14" t="s">
        <v>686</v>
      </c>
      <c r="F309" s="14" t="s">
        <v>679</v>
      </c>
    </row>
    <row r="310" spans="1:6" x14ac:dyDescent="0.25">
      <c r="A310" s="19" t="s">
        <v>259</v>
      </c>
      <c r="B310" s="17" t="s">
        <v>260</v>
      </c>
      <c r="C310" s="14" t="s">
        <v>852</v>
      </c>
      <c r="D310" s="14" t="s">
        <v>602</v>
      </c>
      <c r="E310" s="14" t="s">
        <v>833</v>
      </c>
      <c r="F310" s="14" t="s">
        <v>635</v>
      </c>
    </row>
    <row r="311" spans="1:6" x14ac:dyDescent="0.25">
      <c r="A311" s="20"/>
      <c r="B311" s="18"/>
      <c r="C311" s="14" t="s">
        <v>853</v>
      </c>
      <c r="D311" s="14" t="s">
        <v>26</v>
      </c>
      <c r="E311" s="14" t="s">
        <v>702</v>
      </c>
      <c r="F311" s="14" t="s">
        <v>773</v>
      </c>
    </row>
    <row r="313" spans="1:6" x14ac:dyDescent="0.25">
      <c r="A313" s="1" t="s">
        <v>261</v>
      </c>
    </row>
  </sheetData>
  <mergeCells count="49">
    <mergeCell ref="A185:A186"/>
    <mergeCell ref="A180:A181"/>
    <mergeCell ref="A162:A179"/>
    <mergeCell ref="A142:A156"/>
    <mergeCell ref="A3:A116"/>
    <mergeCell ref="A138:A139"/>
    <mergeCell ref="A135:A137"/>
    <mergeCell ref="A129:A134"/>
    <mergeCell ref="A124:A126"/>
    <mergeCell ref="A117:A122"/>
    <mergeCell ref="A212:A213"/>
    <mergeCell ref="A199:A204"/>
    <mergeCell ref="A196:A197"/>
    <mergeCell ref="A193:A195"/>
    <mergeCell ref="A190:A191"/>
    <mergeCell ref="A259:A260"/>
    <mergeCell ref="A257:A258"/>
    <mergeCell ref="A231:A232"/>
    <mergeCell ref="A226:A228"/>
    <mergeCell ref="A216:A217"/>
    <mergeCell ref="A310:A311"/>
    <mergeCell ref="A294:A295"/>
    <mergeCell ref="A292:A293"/>
    <mergeCell ref="A279:A280"/>
    <mergeCell ref="A270:A271"/>
    <mergeCell ref="B310:B311"/>
    <mergeCell ref="B270:B271"/>
    <mergeCell ref="B292:B293"/>
    <mergeCell ref="B294:B295"/>
    <mergeCell ref="B231:B232"/>
    <mergeCell ref="B257:B258"/>
    <mergeCell ref="B259:B260"/>
    <mergeCell ref="B212:B213"/>
    <mergeCell ref="B216:B217"/>
    <mergeCell ref="B226:B228"/>
    <mergeCell ref="B193:B195"/>
    <mergeCell ref="B196:B197"/>
    <mergeCell ref="B199:B204"/>
    <mergeCell ref="B185:B186"/>
    <mergeCell ref="B190:B191"/>
    <mergeCell ref="B142:B156"/>
    <mergeCell ref="B162:B179"/>
    <mergeCell ref="B180:B181"/>
    <mergeCell ref="B129:B134"/>
    <mergeCell ref="B135:B137"/>
    <mergeCell ref="B138:B139"/>
    <mergeCell ref="B3:B116"/>
    <mergeCell ref="B117:B122"/>
    <mergeCell ref="B124:B1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636B-3D28-4764-828E-FDD32146BAC9}">
  <dimension ref="A1:D14"/>
  <sheetViews>
    <sheetView workbookViewId="0">
      <selection activeCell="E21" sqref="E21"/>
    </sheetView>
  </sheetViews>
  <sheetFormatPr defaultRowHeight="15" x14ac:dyDescent="0.25"/>
  <cols>
    <col min="1" max="1" width="5.42578125" bestFit="1" customWidth="1"/>
    <col min="2" max="2" width="12.85546875" bestFit="1" customWidth="1"/>
    <col min="3" max="3" width="20" bestFit="1" customWidth="1"/>
    <col min="4" max="4" width="12" bestFit="1" customWidth="1"/>
  </cols>
  <sheetData>
    <row r="1" spans="1:4" ht="23.25" x14ac:dyDescent="0.35">
      <c r="A1" s="13" t="s">
        <v>854</v>
      </c>
    </row>
    <row r="2" spans="1:4" x14ac:dyDescent="0.25">
      <c r="A2" s="7" t="s">
        <v>855</v>
      </c>
      <c r="B2" s="8" t="s">
        <v>3</v>
      </c>
      <c r="C2" s="8" t="s">
        <v>856</v>
      </c>
      <c r="D2" s="8" t="s">
        <v>5</v>
      </c>
    </row>
    <row r="3" spans="1:4" x14ac:dyDescent="0.25">
      <c r="A3" s="9" t="s">
        <v>6</v>
      </c>
      <c r="B3" s="10">
        <f>5820-1528-58-115-213-44</f>
        <v>3862</v>
      </c>
      <c r="C3" s="11">
        <f>(B3/D3)</f>
        <v>0.32926933242390655</v>
      </c>
      <c r="D3" s="10">
        <f>13791-1554-97-117-219-75</f>
        <v>11729</v>
      </c>
    </row>
    <row r="4" spans="1:4" x14ac:dyDescent="0.25">
      <c r="A4" s="9" t="s">
        <v>677</v>
      </c>
      <c r="B4" s="10">
        <v>1658</v>
      </c>
      <c r="C4" s="11">
        <f t="shared" ref="C4:C11" si="0">(B4/D4)</f>
        <v>0.30880983423356306</v>
      </c>
      <c r="D4" s="10">
        <v>5369</v>
      </c>
    </row>
    <row r="5" spans="1:4" x14ac:dyDescent="0.25">
      <c r="A5" s="9" t="s">
        <v>679</v>
      </c>
      <c r="B5" s="10">
        <v>5809</v>
      </c>
      <c r="C5" s="11">
        <f t="shared" si="0"/>
        <v>0.35542094958394516</v>
      </c>
      <c r="D5" s="10">
        <v>16344</v>
      </c>
    </row>
    <row r="6" spans="1:4" x14ac:dyDescent="0.25">
      <c r="A6" s="9" t="s">
        <v>698</v>
      </c>
      <c r="B6" s="10">
        <v>4809</v>
      </c>
      <c r="C6" s="11">
        <f t="shared" si="0"/>
        <v>0.26747872517937593</v>
      </c>
      <c r="D6" s="10">
        <v>17979</v>
      </c>
    </row>
    <row r="7" spans="1:4" x14ac:dyDescent="0.25">
      <c r="A7" s="9" t="s">
        <v>696</v>
      </c>
      <c r="B7" s="10">
        <v>3911</v>
      </c>
      <c r="C7" s="11">
        <f t="shared" si="0"/>
        <v>0.3078557934508816</v>
      </c>
      <c r="D7" s="10">
        <v>12704</v>
      </c>
    </row>
    <row r="8" spans="1:4" x14ac:dyDescent="0.25">
      <c r="A8" s="9" t="s">
        <v>680</v>
      </c>
      <c r="B8" s="10">
        <v>2715</v>
      </c>
      <c r="C8" s="11">
        <f t="shared" si="0"/>
        <v>0.24241071428571428</v>
      </c>
      <c r="D8" s="10">
        <v>11200</v>
      </c>
    </row>
    <row r="9" spans="1:4" x14ac:dyDescent="0.25">
      <c r="A9" s="9" t="s">
        <v>792</v>
      </c>
      <c r="B9" s="10">
        <f>2959-98</f>
        <v>2861</v>
      </c>
      <c r="C9" s="11">
        <f t="shared" si="0"/>
        <v>0.26690922660695959</v>
      </c>
      <c r="D9" s="10">
        <f>10867-148</f>
        <v>10719</v>
      </c>
    </row>
    <row r="10" spans="1:4" x14ac:dyDescent="0.25">
      <c r="A10" s="9" t="s">
        <v>797</v>
      </c>
      <c r="B10" s="10">
        <f>3351-259-400</f>
        <v>2692</v>
      </c>
      <c r="C10" s="11">
        <f t="shared" si="0"/>
        <v>0.24446058844896476</v>
      </c>
      <c r="D10" s="10">
        <f>11716-281-423</f>
        <v>11012</v>
      </c>
    </row>
    <row r="11" spans="1:4" x14ac:dyDescent="0.25">
      <c r="A11" s="12" t="s">
        <v>857</v>
      </c>
      <c r="B11" s="10">
        <f>SUM(B3:B10)</f>
        <v>28317</v>
      </c>
      <c r="C11" s="11">
        <f t="shared" si="0"/>
        <v>0.29175939663699307</v>
      </c>
      <c r="D11" s="10">
        <f>SUM(D3:D10)</f>
        <v>97056</v>
      </c>
    </row>
    <row r="13" spans="1:4" x14ac:dyDescent="0.25">
      <c r="A13" s="16" t="s">
        <v>858</v>
      </c>
    </row>
    <row r="14" spans="1:4" x14ac:dyDescent="0.25">
      <c r="A14" s="15" t="s">
        <v>859</v>
      </c>
    </row>
  </sheetData>
  <pageMargins left="0.7" right="0.7" top="0.75" bottom="0.75" header="0.3" footer="0.3"/>
  <pageSetup orientation="portrait" r:id="rId1"/>
  <ignoredErrors>
    <ignoredError sqref="C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0FB28A5475448AE2B5AC630200545" ma:contentTypeVersion="14" ma:contentTypeDescription="Create a new document." ma:contentTypeScope="" ma:versionID="ff2cf439aa13c66b5ea93cbe24242cd9">
  <xsd:schema xmlns:xsd="http://www.w3.org/2001/XMLSchema" xmlns:xs="http://www.w3.org/2001/XMLSchema" xmlns:p="http://schemas.microsoft.com/office/2006/metadata/properties" xmlns:ns2="455ced18-7477-4f04-9365-8dc18e331438" xmlns:ns3="606bcb79-fb5e-4698-be89-851978738fb0" targetNamespace="http://schemas.microsoft.com/office/2006/metadata/properties" ma:root="true" ma:fieldsID="aa5f0ff3b5ebe90464bf437ba3654dc1" ns2:_="" ns3:_="">
    <xsd:import namespace="455ced18-7477-4f04-9365-8dc18e331438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ced18-7477-4f04-9365-8dc18e331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DBCF0-ACB4-4404-9BA5-9CF2ED374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ced18-7477-4f04-9365-8dc18e331438"/>
    <ds:schemaRef ds:uri="606bcb79-fb5e-4698-be89-85197873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54E19E-4B4D-44FA-B62D-510E02981B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 Compliance Report</vt:lpstr>
      <vt:lpstr>School Compliance Report</vt:lpstr>
      <vt:lpstr>Compliance Rates by 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Tilakaratne, Buddhi (DOH-Contractor)</dc:creator>
  <cp:keywords/>
  <dc:description/>
  <cp:lastModifiedBy>Helps</cp:lastModifiedBy>
  <cp:revision/>
  <dcterms:created xsi:type="dcterms:W3CDTF">2022-08-15T17:01:47Z</dcterms:created>
  <dcterms:modified xsi:type="dcterms:W3CDTF">2022-08-19T22:56:13Z</dcterms:modified>
  <cp:category/>
  <cp:contentStatus/>
</cp:coreProperties>
</file>